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FG\Análisis conformacional\"/>
    </mc:Choice>
  </mc:AlternateContent>
  <xr:revisionPtr revIDLastSave="0" documentId="13_ncr:1_{57D40B09-547A-470C-AA12-D06E1299B0AA}" xr6:coauthVersionLast="33" xr6:coauthVersionMax="33" xr10:uidLastSave="{00000000-0000-0000-0000-000000000000}"/>
  <bookViews>
    <workbookView xWindow="0" yWindow="0" windowWidth="20490" windowHeight="8115" xr2:uid="{00000000-000D-0000-FFFF-FFFF00000000}"/>
  </bookViews>
  <sheets>
    <sheet name="Hoja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E18" i="1" s="1"/>
  <c r="J17" i="1" l="1"/>
  <c r="K17" i="1"/>
  <c r="J56" i="1" l="1"/>
  <c r="K56" i="1" s="1"/>
  <c r="G56" i="1"/>
  <c r="H56" i="1" s="1"/>
  <c r="D56" i="1"/>
  <c r="E56" i="1" s="1"/>
  <c r="K58" i="1" l="1"/>
  <c r="K59" i="1"/>
  <c r="J57" i="1"/>
  <c r="K57" i="1" s="1"/>
  <c r="J58" i="1"/>
  <c r="J59" i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/>
  <c r="J44" i="1"/>
  <c r="K44" i="1" s="1"/>
  <c r="J43" i="1"/>
  <c r="K43" i="1" s="1"/>
  <c r="J42" i="1"/>
  <c r="K42" i="1" s="1"/>
  <c r="H57" i="1"/>
  <c r="H58" i="1"/>
  <c r="H59" i="1"/>
  <c r="G57" i="1"/>
  <c r="G58" i="1"/>
  <c r="G59" i="1"/>
  <c r="G55" i="1"/>
  <c r="H55" i="1" s="1"/>
  <c r="G54" i="1"/>
  <c r="H54" i="1" s="1"/>
  <c r="G53" i="1"/>
  <c r="H53" i="1" s="1"/>
  <c r="G52" i="1"/>
  <c r="H52" i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E57" i="1"/>
  <c r="E58" i="1"/>
  <c r="D57" i="1"/>
  <c r="D58" i="1"/>
  <c r="D59" i="1"/>
  <c r="E59" i="1" s="1"/>
  <c r="D55" i="1"/>
  <c r="E55" i="1"/>
  <c r="D54" i="1"/>
  <c r="E54" i="1" s="1"/>
  <c r="D53" i="1"/>
  <c r="E53" i="1" s="1"/>
  <c r="D52" i="1"/>
  <c r="E52" i="1" s="1"/>
  <c r="D51" i="1"/>
  <c r="E51" i="1" s="1"/>
  <c r="D50" i="1"/>
  <c r="E50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J29" i="1"/>
  <c r="K29" i="1"/>
  <c r="J28" i="1"/>
  <c r="K28" i="1"/>
  <c r="J27" i="1"/>
  <c r="K27" i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6" i="1"/>
  <c r="K16" i="1" s="1"/>
  <c r="J15" i="1"/>
  <c r="K15" i="1" s="1"/>
  <c r="J14" i="1"/>
  <c r="K14" i="1" s="1"/>
  <c r="J13" i="1"/>
  <c r="K13" i="1" s="1"/>
  <c r="J12" i="1"/>
  <c r="K12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D29" i="1"/>
  <c r="E29" i="1" s="1"/>
  <c r="D28" i="1"/>
  <c r="E28" i="1" s="1"/>
  <c r="D27" i="1"/>
  <c r="E27" i="1" s="1"/>
  <c r="D26" i="1"/>
  <c r="E26" i="1" s="1"/>
  <c r="D25" i="1"/>
  <c r="E25" i="1" s="1"/>
  <c r="E23" i="1"/>
  <c r="D23" i="1"/>
  <c r="D24" i="1"/>
  <c r="E24" i="1" s="1"/>
  <c r="D22" i="1"/>
  <c r="E22" i="1" s="1"/>
  <c r="D21" i="1"/>
  <c r="E21" i="1" s="1"/>
  <c r="D20" i="1"/>
  <c r="E20" i="1" s="1"/>
  <c r="D19" i="1"/>
  <c r="E19" i="1" s="1"/>
  <c r="D17" i="1"/>
  <c r="E17" i="1" s="1"/>
  <c r="D16" i="1"/>
  <c r="E16" i="1" s="1"/>
  <c r="D15" i="1"/>
  <c r="E15" i="1" s="1"/>
  <c r="D14" i="1"/>
  <c r="E14" i="1"/>
  <c r="D13" i="1"/>
  <c r="E13" i="1" s="1"/>
  <c r="D12" i="1"/>
  <c r="E12" i="1" s="1"/>
  <c r="J37" i="1" l="1"/>
  <c r="K37" i="1" s="1"/>
  <c r="J38" i="1"/>
  <c r="K38" i="1" s="1"/>
  <c r="J39" i="1"/>
  <c r="K39" i="1" s="1"/>
  <c r="J40" i="1"/>
  <c r="K40" i="1" s="1"/>
  <c r="J41" i="1"/>
  <c r="K41" i="1" s="1"/>
  <c r="J36" i="1"/>
  <c r="K36" i="1" s="1"/>
  <c r="J7" i="1"/>
  <c r="K7" i="1" s="1"/>
  <c r="J8" i="1"/>
  <c r="K8" i="1" s="1"/>
  <c r="J9" i="1"/>
  <c r="K9" i="1" s="1"/>
  <c r="J10" i="1"/>
  <c r="K10" i="1" s="1"/>
  <c r="J11" i="1"/>
  <c r="K11" i="1" s="1"/>
  <c r="J6" i="1"/>
  <c r="K6" i="1" s="1"/>
  <c r="G37" i="1"/>
  <c r="H37" i="1" s="1"/>
  <c r="G38" i="1"/>
  <c r="H38" i="1" s="1"/>
  <c r="G39" i="1"/>
  <c r="H39" i="1" s="1"/>
  <c r="G40" i="1"/>
  <c r="H40" i="1" s="1"/>
  <c r="G41" i="1"/>
  <c r="H41" i="1" s="1"/>
  <c r="G36" i="1"/>
  <c r="H36" i="1" s="1"/>
  <c r="G7" i="1"/>
  <c r="H7" i="1" s="1"/>
  <c r="G8" i="1"/>
  <c r="H8" i="1" s="1"/>
  <c r="G9" i="1"/>
  <c r="H9" i="1" s="1"/>
  <c r="G10" i="1"/>
  <c r="H10" i="1" s="1"/>
  <c r="G11" i="1"/>
  <c r="H11" i="1" s="1"/>
  <c r="G6" i="1"/>
  <c r="H6" i="1" s="1"/>
  <c r="D7" i="1"/>
  <c r="E7" i="1" s="1"/>
  <c r="D8" i="1"/>
  <c r="E8" i="1" s="1"/>
  <c r="D9" i="1"/>
  <c r="E9" i="1" s="1"/>
  <c r="D10" i="1"/>
  <c r="E10" i="1" s="1"/>
  <c r="D11" i="1"/>
  <c r="E11" i="1" s="1"/>
  <c r="D6" i="1"/>
  <c r="E6" i="1" s="1"/>
  <c r="D37" i="1"/>
  <c r="E37" i="1" s="1"/>
  <c r="D38" i="1"/>
  <c r="E38" i="1" s="1"/>
  <c r="D39" i="1"/>
  <c r="E39" i="1" s="1"/>
  <c r="D40" i="1"/>
  <c r="E40" i="1" s="1"/>
  <c r="D41" i="1"/>
  <c r="E41" i="1" s="1"/>
  <c r="D36" i="1"/>
  <c r="E36" i="1" s="1"/>
</calcChain>
</file>

<file path=xl/sharedStrings.xml><?xml version="1.0" encoding="utf-8"?>
<sst xmlns="http://schemas.openxmlformats.org/spreadsheetml/2006/main" count="95" uniqueCount="49">
  <si>
    <t>Confórmero</t>
  </si>
  <si>
    <t>Vacío</t>
  </si>
  <si>
    <t>1-anti</t>
  </si>
  <si>
    <t>2-anti</t>
  </si>
  <si>
    <t>2-syn</t>
  </si>
  <si>
    <t>3-anti</t>
  </si>
  <si>
    <t>1-syn</t>
  </si>
  <si>
    <t>Solución</t>
  </si>
  <si>
    <t>E (Eh)</t>
  </si>
  <si>
    <t>E+Zpe  (Eh)</t>
  </si>
  <si>
    <t>1 Eh</t>
  </si>
  <si>
    <t>=</t>
  </si>
  <si>
    <t>kJ/mol</t>
  </si>
  <si>
    <t>∆E (Eh)</t>
  </si>
  <si>
    <t>∆(E+Zpe)  (Eh)</t>
  </si>
  <si>
    <t>3-syn</t>
  </si>
  <si>
    <t>∆E (kJ/mol)</t>
  </si>
  <si>
    <t>∆(E+Zpe)  (kJ/mol)</t>
  </si>
  <si>
    <t>4-anti</t>
  </si>
  <si>
    <t>4-syn</t>
  </si>
  <si>
    <t>5-anti</t>
  </si>
  <si>
    <t>5-syn</t>
  </si>
  <si>
    <t>6-anti</t>
  </si>
  <si>
    <t>6-syn</t>
  </si>
  <si>
    <t>7-anti</t>
  </si>
  <si>
    <t>7-syn</t>
  </si>
  <si>
    <t>8-anti</t>
  </si>
  <si>
    <t>8-syn</t>
  </si>
  <si>
    <t>9-anti</t>
  </si>
  <si>
    <t>9-syn</t>
  </si>
  <si>
    <t>10-anti</t>
  </si>
  <si>
    <t>10-syn</t>
  </si>
  <si>
    <t>11-anti</t>
  </si>
  <si>
    <t>11-syn</t>
  </si>
  <si>
    <t>12-anti</t>
  </si>
  <si>
    <t>12-syn</t>
  </si>
  <si>
    <t>Gpy(out)</t>
  </si>
  <si>
    <t>Gph(out)</t>
  </si>
  <si>
    <t>Gpy(up)</t>
  </si>
  <si>
    <t>Anti(ph)</t>
  </si>
  <si>
    <t>Anti(up)</t>
  </si>
  <si>
    <t>Anti(py)</t>
  </si>
  <si>
    <t>Gph(up)</t>
  </si>
  <si>
    <t>Gpy(in)</t>
  </si>
  <si>
    <t>Gph(in)</t>
  </si>
  <si>
    <t>Nombre</t>
  </si>
  <si>
    <t>G  (Eh)</t>
  </si>
  <si>
    <t>∆(G)  (Eh)</t>
  </si>
  <si>
    <t>∆(G)  (kJ/mol)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</si>
</sst>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ENERGÍAS SIN CORREGIR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OH-anti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(Hoja1!$E$6,Hoja1!$E$8,Hoja1!$E$10,Hoja1!$E$12,Hoja1!$E$14,Hoja1!$E$16,Hoja1!$E$18,Hoja1!$E$20,Hoja1!$E$22,Hoja1!$E$24,Hoja1!$E$26,Hoja1!$E$28)</c:f>
              <c:numCache>
                <c:formatCode>General</c:formatCode>
                <c:ptCount val="12"/>
                <c:pt idx="0">
                  <c:v>0.54610400011364391</c:v>
                </c:pt>
                <c:pt idx="1">
                  <c:v>0</c:v>
                </c:pt>
                <c:pt idx="2">
                  <c:v>1.7853399999697217</c:v>
                </c:pt>
                <c:pt idx="3">
                  <c:v>6.1226660000629636</c:v>
                </c:pt>
                <c:pt idx="4">
                  <c:v>6.6320129999709252</c:v>
                </c:pt>
                <c:pt idx="5">
                  <c:v>6.747534999977745</c:v>
                </c:pt>
                <c:pt idx="6">
                  <c:v>3.9487520001788425</c:v>
                </c:pt>
                <c:pt idx="7">
                  <c:v>7.2647585001643051</c:v>
                </c:pt>
                <c:pt idx="8">
                  <c:v>6.6320129999709252</c:v>
                </c:pt>
                <c:pt idx="9">
                  <c:v>3.9461265001854713</c:v>
                </c:pt>
                <c:pt idx="10">
                  <c:v>6.1226660000629636</c:v>
                </c:pt>
                <c:pt idx="11">
                  <c:v>11.856758000211528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14-44E2-A2F0-F985EA50E847}"/>
            </c:ext>
          </c:extLst>
        </c:ser>
        <c:ser>
          <c:idx val="1"/>
          <c:order val="1"/>
          <c:tx>
            <c:v>OH-syn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(Hoja1!$E$7,Hoja1!$E$9,Hoja1!$E$11,Hoja1!$E$13,Hoja1!$E$15,Hoja1!$E$17,Hoja1!$E$19,Hoja1!$E$21,Hoja1!$E$23,Hoja1!$E$25,Hoja1!$E$27,Hoja1!$E$29)</c:f>
              <c:numCache>
                <c:formatCode>General</c:formatCode>
                <c:ptCount val="12"/>
                <c:pt idx="0">
                  <c:v>2.121404000016696</c:v>
                </c:pt>
                <c:pt idx="1">
                  <c:v>4.7075215000540425</c:v>
                </c:pt>
                <c:pt idx="2">
                  <c:v>3.5733055002312994</c:v>
                </c:pt>
                <c:pt idx="3">
                  <c:v>8.5302495002525802</c:v>
                </c:pt>
                <c:pt idx="4">
                  <c:v>8.1705559999667798</c:v>
                </c:pt>
                <c:pt idx="5">
                  <c:v>7.9972730001057926</c:v>
                </c:pt>
                <c:pt idx="6">
                  <c:v>5.0540875000745018</c:v>
                </c:pt>
                <c:pt idx="7">
                  <c:v>8.5512535001995502</c:v>
                </c:pt>
                <c:pt idx="8">
                  <c:v>8.1705559999667798</c:v>
                </c:pt>
                <c:pt idx="9">
                  <c:v>5.0540875000745018</c:v>
                </c:pt>
                <c:pt idx="10">
                  <c:v>8.5302495002525802</c:v>
                </c:pt>
                <c:pt idx="11">
                  <c:v>16.267598000119165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91-4011-80E5-CF51A9D70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47616"/>
        <c:axId val="361250568"/>
      </c:lineChart>
      <c:catAx>
        <c:axId val="36124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Confórmeros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50568"/>
        <c:crosses val="autoZero"/>
        <c:auto val="1"/>
        <c:lblAlgn val="ctr"/>
        <c:lblOffset val="100"/>
        <c:noMultiLvlLbl val="0"/>
      </c:catAx>
      <c:valAx>
        <c:axId val="361250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∆E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4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ENERGÍAS CORREGIDAS</a:t>
            </a:r>
            <a:r>
              <a:rPr lang="es-ES" baseline="0"/>
              <a:t> MEDIANTE LA ENERGÍA EN EL PUNTO CERO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OH-anti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(Hoja1!$H$6,Hoja1!$H$8,Hoja1!$H$10,Hoja1!$H$12,Hoja1!$H$14,Hoja1!$H$16,Hoja1!$H$18,Hoja1!$H$20,Hoja1!$H$22,Hoja1!$H$24,Hoja1!$H$26,Hoja1!$H$28)</c:f>
              <c:numCache>
                <c:formatCode>General</c:formatCode>
                <c:ptCount val="12"/>
                <c:pt idx="0">
                  <c:v>0</c:v>
                </c:pt>
                <c:pt idx="1">
                  <c:v>0.46471350002065037</c:v>
                </c:pt>
                <c:pt idx="2">
                  <c:v>0.36231899998068684</c:v>
                </c:pt>
                <c:pt idx="3">
                  <c:v>5.9100005000029228</c:v>
                </c:pt>
                <c:pt idx="4">
                  <c:v>6.1567974999767898</c:v>
                </c:pt>
                <c:pt idx="5">
                  <c:v>6.2434390000565259</c:v>
                </c:pt>
                <c:pt idx="6">
                  <c:v>4.0038875000396388</c:v>
                </c:pt>
                <c:pt idx="7">
                  <c:v>7.7032169999527582</c:v>
                </c:pt>
                <c:pt idx="8">
                  <c:v>6.1751759999303886</c:v>
                </c:pt>
                <c:pt idx="9">
                  <c:v>4.0091385000263813</c:v>
                </c:pt>
                <c:pt idx="10">
                  <c:v>5.9178769999830365</c:v>
                </c:pt>
                <c:pt idx="11">
                  <c:v>11.838379499959444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B8-4BE9-8AA1-48972DC1D6BC}"/>
            </c:ext>
          </c:extLst>
        </c:ser>
        <c:ser>
          <c:idx val="1"/>
          <c:order val="1"/>
          <c:tx>
            <c:v>OH-syn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(Hoja1!$H$7,Hoja1!$H$9,Hoja1!$H$11,Hoja1!$H$13,Hoja1!$H$15,Hoja1!$H$17,Hoja1!$H$19,Hoja1!$H$21,Hoja1!$H$23,Hoja1!$H$25,Hoja1!$H$27,Hoja1!$H$29)</c:f>
              <c:numCache>
                <c:formatCode>General</c:formatCode>
                <c:ptCount val="12"/>
                <c:pt idx="0">
                  <c:v>1.102709999902288</c:v>
                </c:pt>
                <c:pt idx="1">
                  <c:v>4.0642739998871775</c:v>
                </c:pt>
                <c:pt idx="2">
                  <c:v>2.2185475000699171</c:v>
                </c:pt>
                <c:pt idx="3">
                  <c:v>7.2936390000913889</c:v>
                </c:pt>
                <c:pt idx="4">
                  <c:v>6.9496985000643008</c:v>
                </c:pt>
                <c:pt idx="5">
                  <c:v>6.7895430001701698</c:v>
                </c:pt>
                <c:pt idx="6">
                  <c:v>4.8440475000078322</c:v>
                </c:pt>
                <c:pt idx="7">
                  <c:v>8.1259225000794686</c:v>
                </c:pt>
                <c:pt idx="8">
                  <c:v>6.9260690001239595</c:v>
                </c:pt>
                <c:pt idx="9">
                  <c:v>4.7731589998883237</c:v>
                </c:pt>
                <c:pt idx="10">
                  <c:v>7.2726350001444189</c:v>
                </c:pt>
                <c:pt idx="11">
                  <c:v>15.099250500084111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53-4669-9068-35BEE316E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47616"/>
        <c:axId val="361250568"/>
      </c:lineChart>
      <c:catAx>
        <c:axId val="36124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Confórmeros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50568"/>
        <c:crosses val="autoZero"/>
        <c:auto val="1"/>
        <c:lblAlgn val="ctr"/>
        <c:lblOffset val="100"/>
        <c:noMultiLvlLbl val="0"/>
      </c:catAx>
      <c:valAx>
        <c:axId val="361250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∆E</a:t>
                </a:r>
                <a:r>
                  <a:rPr lang="es-ES" baseline="-25000"/>
                  <a:t>0 </a:t>
                </a:r>
                <a:r>
                  <a:rPr lang="es-ES"/>
                  <a:t>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4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ENERGÍA LIBRE DE GIBBS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OH-anti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(Hoja1!$K$6,Hoja1!$K$8,Hoja1!$K$10,Hoja1!$K$12,Hoja1!$K$14,Hoja1!$K$16,Hoja1!$K$18,Hoja1!$K$20,Hoja1!$K$22,Hoja1!$K$24,Hoja1!$K$26,Hoja1!$K$28)</c:f>
              <c:numCache>
                <c:formatCode>General</c:formatCode>
                <c:ptCount val="12"/>
                <c:pt idx="0">
                  <c:v>0.50672149991459037</c:v>
                </c:pt>
                <c:pt idx="1">
                  <c:v>2.4207110001564729</c:v>
                </c:pt>
                <c:pt idx="2">
                  <c:v>0</c:v>
                </c:pt>
                <c:pt idx="3">
                  <c:v>5.7787255000358755</c:v>
                </c:pt>
                <c:pt idx="4">
                  <c:v>6.4088454999373994</c:v>
                </c:pt>
                <c:pt idx="5">
                  <c:v>6.2145585001294421</c:v>
                </c:pt>
                <c:pt idx="6">
                  <c:v>5.2746295001146564</c:v>
                </c:pt>
                <c:pt idx="7">
                  <c:v>8.0524084999665888</c:v>
                </c:pt>
                <c:pt idx="8">
                  <c:v>6.4245984998976269</c:v>
                </c:pt>
                <c:pt idx="9">
                  <c:v>5.2851315000881414</c:v>
                </c:pt>
                <c:pt idx="10">
                  <c:v>5.7971039999894742</c:v>
                </c:pt>
                <c:pt idx="11">
                  <c:v>11.835753999966073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DF-4BC9-A53A-92E6B7FB761A}"/>
            </c:ext>
          </c:extLst>
        </c:ser>
        <c:ser>
          <c:idx val="1"/>
          <c:order val="1"/>
          <c:tx>
            <c:v>OH-syn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(Hoja1!$K$7,Hoja1!$K$9,Hoja1!$K$11,Hoja1!$K$13,Hoja1!$K$15,Hoja1!$K$17,Hoja1!$K$19,Hoja1!$K$21,Hoja1!$K$23,Hoja1!$K$25,Hoja1!$K$27,Hoja1!$K$29)</c:f>
              <c:numCache>
                <c:formatCode>General</c:formatCode>
                <c:ptCount val="12"/>
                <c:pt idx="0">
                  <c:v>1.1499690000814553</c:v>
                </c:pt>
                <c:pt idx="1">
                  <c:v>4.7810355001669222</c:v>
                </c:pt>
                <c:pt idx="2">
                  <c:v>1.9297424999036252</c:v>
                </c:pt>
                <c:pt idx="3">
                  <c:v>6.9129415001571033</c:v>
                </c:pt>
                <c:pt idx="4">
                  <c:v>6.7449094999843737</c:v>
                </c:pt>
                <c:pt idx="5">
                  <c:v>6.4114709999307706</c:v>
                </c:pt>
                <c:pt idx="6">
                  <c:v>5.870618000102354</c:v>
                </c:pt>
                <c:pt idx="7">
                  <c:v>8.0629104999400738</c:v>
                </c:pt>
                <c:pt idx="8">
                  <c:v>6.7081525000771762</c:v>
                </c:pt>
                <c:pt idx="9">
                  <c:v>5.752470500102163</c:v>
                </c:pt>
                <c:pt idx="10">
                  <c:v>6.8735589999580498</c:v>
                </c:pt>
                <c:pt idx="11">
                  <c:v>15.107127000064224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D8-4853-AE0E-13C87700E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47616"/>
        <c:axId val="361250568"/>
      </c:lineChart>
      <c:catAx>
        <c:axId val="36124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Confórmeros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50568"/>
        <c:crosses val="autoZero"/>
        <c:auto val="1"/>
        <c:lblAlgn val="ctr"/>
        <c:lblOffset val="100"/>
        <c:noMultiLvlLbl val="0"/>
      </c:catAx>
      <c:valAx>
        <c:axId val="361250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∆G</a:t>
                </a:r>
                <a:r>
                  <a:rPr lang="es-ES" baseline="0"/>
                  <a:t> </a:t>
                </a:r>
                <a:r>
                  <a:rPr lang="es-ES"/>
                  <a:t>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4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ENERGÍAS SIN CORREGIR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OH-anti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(Hoja1!$E$36,Hoja1!$E$38,Hoja1!$E$40,Hoja1!$E$42,Hoja1!$E$44,Hoja1!$E$46,Hoja1!$E$48,Hoja1!$E$50,Hoja1!$E$52,Hoja1!$E$54,Hoja1!$E$56,Hoja1!$E$58)</c:f>
              <c:numCache>
                <c:formatCode>General</c:formatCode>
                <c:ptCount val="12"/>
                <c:pt idx="0">
                  <c:v>2.4102090001829879</c:v>
                </c:pt>
                <c:pt idx="1">
                  <c:v>5.4767930002012122</c:v>
                </c:pt>
                <c:pt idx="2">
                  <c:v>0</c:v>
                </c:pt>
                <c:pt idx="3">
                  <c:v>5.794478499996103</c:v>
                </c:pt>
                <c:pt idx="4">
                  <c:v>3.3737675001381149</c:v>
                </c:pt>
                <c:pt idx="5">
                  <c:v>5.7971039999894742</c:v>
                </c:pt>
                <c:pt idx="6">
                  <c:v>2.0242605002619598</c:v>
                </c:pt>
                <c:pt idx="7">
                  <c:v>11.441929000064931</c:v>
                </c:pt>
                <c:pt idx="8">
                  <c:v>3.3737675001381149</c:v>
                </c:pt>
                <c:pt idx="9">
                  <c:v>2.0216350002685886</c:v>
                </c:pt>
                <c:pt idx="10">
                  <c:v>5.794478499996103</c:v>
                </c:pt>
                <c:pt idx="11">
                  <c:v>9.7432305001749455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43-4345-A880-D29022D9743E}"/>
            </c:ext>
          </c:extLst>
        </c:ser>
        <c:ser>
          <c:idx val="1"/>
          <c:order val="1"/>
          <c:tx>
            <c:v>OH-syn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(Hoja1!$E$37,Hoja1!$E$39,Hoja1!$E$41,Hoja1!$E$43,Hoja1!$E$45,Hoja1!$E$47,Hoja1!$E$49,Hoja1!$E$51,Hoja1!$E$53,Hoja1!$E$55,Hoja1!$E$57,Hoja1!$E$59)</c:f>
              <c:numCache>
                <c:formatCode>General</c:formatCode>
                <c:ptCount val="12"/>
                <c:pt idx="0">
                  <c:v>3.1768550000383016</c:v>
                </c:pt>
                <c:pt idx="1">
                  <c:v>6.3773395000169444</c:v>
                </c:pt>
                <c:pt idx="2">
                  <c:v>0.79027550009413972</c:v>
                </c:pt>
                <c:pt idx="3">
                  <c:v>6.545371500189674</c:v>
                </c:pt>
                <c:pt idx="4">
                  <c:v>4.0511465002188061</c:v>
                </c:pt>
                <c:pt idx="5">
                  <c:v>6.5900050000769852</c:v>
                </c:pt>
                <c:pt idx="6">
                  <c:v>2.7200179999977649</c:v>
                </c:pt>
                <c:pt idx="7">
                  <c:v>12.274212500053011</c:v>
                </c:pt>
                <c:pt idx="8">
                  <c:v>4.0511465002188061</c:v>
                </c:pt>
                <c:pt idx="9">
                  <c:v>2.7200179999977649</c:v>
                </c:pt>
                <c:pt idx="10">
                  <c:v>6.545371500189674</c:v>
                </c:pt>
                <c:pt idx="11">
                  <c:v>10.394354500023439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19-4AC4-875E-6C5B9AC5C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47616"/>
        <c:axId val="361250568"/>
      </c:lineChart>
      <c:catAx>
        <c:axId val="36124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Confórmeros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50568"/>
        <c:crosses val="autoZero"/>
        <c:auto val="1"/>
        <c:lblAlgn val="ctr"/>
        <c:lblOffset val="100"/>
        <c:noMultiLvlLbl val="0"/>
      </c:catAx>
      <c:valAx>
        <c:axId val="361250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∆E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4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ENERGÍAS CORREGIDAS</a:t>
            </a:r>
            <a:r>
              <a:rPr lang="es-ES" baseline="0"/>
              <a:t> MEDIANTE LA ENERGÍA EN EL PUNTO CERO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OH-anti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(Hoja1!$H$36,Hoja1!$H$38,Hoja1!$H$40,Hoja1!$H$42,Hoja1!$H$44,Hoja1!$H$46,Hoja1!$H$48,Hoja1!$H$50,Hoja1!$H$52,Hoja1!$H$54,Hoja1!$H$56,Hoja1!$H$58)</c:f>
              <c:numCache>
                <c:formatCode>General</c:formatCode>
                <c:ptCount val="12"/>
                <c:pt idx="0">
                  <c:v>2.8197870000443572</c:v>
                </c:pt>
                <c:pt idx="1">
                  <c:v>8.1206715000927261</c:v>
                </c:pt>
                <c:pt idx="2">
                  <c:v>0</c:v>
                </c:pt>
                <c:pt idx="3">
                  <c:v>6.8315510000641098</c:v>
                </c:pt>
                <c:pt idx="4">
                  <c:v>5.2089919999818903</c:v>
                </c:pt>
                <c:pt idx="5">
                  <c:v>7.0625950000777493</c:v>
                </c:pt>
                <c:pt idx="6">
                  <c:v>4.1797959998939973</c:v>
                </c:pt>
                <c:pt idx="7">
                  <c:v>11.990658499873462</c:v>
                </c:pt>
                <c:pt idx="8">
                  <c:v>5.2089919999818903</c:v>
                </c:pt>
                <c:pt idx="9">
                  <c:v>4.1824214998873686</c:v>
                </c:pt>
                <c:pt idx="10">
                  <c:v>6.8315510000641098</c:v>
                </c:pt>
                <c:pt idx="11">
                  <c:v>11.231888999998262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68-435C-88FA-F7FC86656C6C}"/>
            </c:ext>
          </c:extLst>
        </c:ser>
        <c:ser>
          <c:idx val="1"/>
          <c:order val="1"/>
          <c:tx>
            <c:v>OH-syn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(Hoja1!$H$37,Hoja1!$H$39,Hoja1!$H$41,Hoja1!$H$43,Hoja1!$H$45,Hoja1!$H$47,Hoja1!$H$49,Hoja1!$H$51,Hoja1!$H$53,Hoja1!$H$55,Hoja1!$H$57,Hoja1!$H$59)</c:f>
              <c:numCache>
                <c:formatCode>General</c:formatCode>
                <c:ptCount val="12"/>
                <c:pt idx="0">
                  <c:v>4.2401825000400208</c:v>
                </c:pt>
                <c:pt idx="1">
                  <c:v>9.1288634999351643</c:v>
                </c:pt>
                <c:pt idx="2">
                  <c:v>1.4177700000022924</c:v>
                </c:pt>
                <c:pt idx="3">
                  <c:v>6.6740209998648652</c:v>
                </c:pt>
                <c:pt idx="4">
                  <c:v>5.0199559998621908</c:v>
                </c:pt>
                <c:pt idx="5">
                  <c:v>7.0442164998256658</c:v>
                </c:pt>
                <c:pt idx="6">
                  <c:v>4.8913064998885147</c:v>
                </c:pt>
                <c:pt idx="7">
                  <c:v>12.339849999887292</c:v>
                </c:pt>
                <c:pt idx="8">
                  <c:v>5.0199559998621908</c:v>
                </c:pt>
                <c:pt idx="9">
                  <c:v>4.8913064998885147</c:v>
                </c:pt>
                <c:pt idx="10">
                  <c:v>6.6740209998648652</c:v>
                </c:pt>
                <c:pt idx="11">
                  <c:v>12.129810000119107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31-4E87-A4E2-3D1C687CE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47616"/>
        <c:axId val="361250568"/>
      </c:lineChart>
      <c:catAx>
        <c:axId val="36124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Confórmeros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50568"/>
        <c:crosses val="autoZero"/>
        <c:auto val="1"/>
        <c:lblAlgn val="ctr"/>
        <c:lblOffset val="100"/>
        <c:noMultiLvlLbl val="0"/>
      </c:catAx>
      <c:valAx>
        <c:axId val="361250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∆E</a:t>
                </a:r>
                <a:r>
                  <a:rPr lang="es-ES" baseline="-25000"/>
                  <a:t>0</a:t>
                </a:r>
                <a:r>
                  <a:rPr lang="es-ES"/>
                  <a:t>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4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ENERGÍA LIBRE DE GIBBS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OH-anti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(Hoja1!$K$36,Hoja1!$K$38,Hoja1!$K$40,Hoja1!$K$42,Hoja1!$K$44,Hoja1!$K$46,Hoja1!$K$48,Hoja1!$K$50,Hoja1!$K$52,Hoja1!$K$54,Hoja1!$K$56,Hoja1!$K$58)</c:f>
              <c:numCache>
                <c:formatCode>General</c:formatCode>
                <c:ptCount val="12"/>
                <c:pt idx="0">
                  <c:v>3.2346159998924691</c:v>
                </c:pt>
                <c:pt idx="1">
                  <c:v>10.61752199975848</c:v>
                </c:pt>
                <c:pt idx="2">
                  <c:v>0</c:v>
                </c:pt>
                <c:pt idx="3">
                  <c:v>6.2014309998641011</c:v>
                </c:pt>
                <c:pt idx="4">
                  <c:v>6.2486899997447836</c:v>
                </c:pt>
                <c:pt idx="5">
                  <c:v>6.9549494997525585</c:v>
                </c:pt>
                <c:pt idx="6">
                  <c:v>5.2877569997830278</c:v>
                </c:pt>
                <c:pt idx="7">
                  <c:v>10.885322999977802</c:v>
                </c:pt>
                <c:pt idx="8">
                  <c:v>6.2486899997447836</c:v>
                </c:pt>
                <c:pt idx="9">
                  <c:v>5.2956334997631416</c:v>
                </c:pt>
                <c:pt idx="10">
                  <c:v>6.2014309998641011</c:v>
                </c:pt>
                <c:pt idx="11">
                  <c:v>12.358228499840891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4E-47DB-84A3-B6380DB5463A}"/>
            </c:ext>
          </c:extLst>
        </c:ser>
        <c:ser>
          <c:idx val="1"/>
          <c:order val="1"/>
          <c:tx>
            <c:v>OH-syn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(Hoja1!$K$37,Hoja1!$K$39,Hoja1!$K$41,Hoja1!$K$43,Hoja1!$K$45,Hoja1!$K$47,Hoja1!$K$49,Hoja1!$K$51,Hoja1!$K$53,Hoja1!$K$55,Hoja1!$K$57,Hoja1!$K$59)</c:f>
              <c:numCache>
                <c:formatCode>General</c:formatCode>
                <c:ptCount val="12"/>
                <c:pt idx="0">
                  <c:v>5.2404979999023453</c:v>
                </c:pt>
                <c:pt idx="1">
                  <c:v>11.704478999999026</c:v>
                </c:pt>
                <c:pt idx="2">
                  <c:v>2.003256500016505</c:v>
                </c:pt>
                <c:pt idx="3">
                  <c:v>5.9047495000161803</c:v>
                </c:pt>
                <c:pt idx="4">
                  <c:v>5.7498449998103069</c:v>
                </c:pt>
                <c:pt idx="5">
                  <c:v>6.5243674999442192</c:v>
                </c:pt>
                <c:pt idx="6">
                  <c:v>5.794478499996103</c:v>
                </c:pt>
                <c:pt idx="7">
                  <c:v>10.916828999898257</c:v>
                </c:pt>
                <c:pt idx="8">
                  <c:v>5.7524704998036782</c:v>
                </c:pt>
                <c:pt idx="9">
                  <c:v>5.794478499996103</c:v>
                </c:pt>
                <c:pt idx="10">
                  <c:v>5.9100005000029228</c:v>
                </c:pt>
                <c:pt idx="11">
                  <c:v>13.145878499941659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C0-4A8E-AB28-35584C7A0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47616"/>
        <c:axId val="361250568"/>
      </c:lineChart>
      <c:catAx>
        <c:axId val="361247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Confórmeros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50568"/>
        <c:crosses val="autoZero"/>
        <c:auto val="1"/>
        <c:lblAlgn val="ctr"/>
        <c:lblOffset val="100"/>
        <c:noMultiLvlLbl val="0"/>
      </c:catAx>
      <c:valAx>
        <c:axId val="361250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∆G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124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6801</xdr:colOff>
      <xdr:row>2</xdr:row>
      <xdr:rowOff>186415</xdr:rowOff>
    </xdr:from>
    <xdr:to>
      <xdr:col>19</xdr:col>
      <xdr:colOff>13606</xdr:colOff>
      <xdr:row>21</xdr:row>
      <xdr:rowOff>13606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C1C90AC-0DFE-444C-8656-EA644C5966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2</xdr:row>
      <xdr:rowOff>190498</xdr:rowOff>
    </xdr:from>
    <xdr:to>
      <xdr:col>27</xdr:col>
      <xdr:colOff>0</xdr:colOff>
      <xdr:row>20</xdr:row>
      <xdr:rowOff>190499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77BA5EC1-8F03-468D-B3D8-DDA4569ED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3</xdr:row>
      <xdr:rowOff>0</xdr:rowOff>
    </xdr:from>
    <xdr:to>
      <xdr:col>35</xdr:col>
      <xdr:colOff>0</xdr:colOff>
      <xdr:row>21</xdr:row>
      <xdr:rowOff>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3788FF93-592B-4109-B60F-B8CE6811AB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35</xdr:row>
      <xdr:rowOff>1</xdr:rowOff>
    </xdr:from>
    <xdr:to>
      <xdr:col>19</xdr:col>
      <xdr:colOff>748393</xdr:colOff>
      <xdr:row>54</xdr:row>
      <xdr:rowOff>1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6D018DEB-B4E3-451F-B243-27022E9236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761999</xdr:colOff>
      <xdr:row>34</xdr:row>
      <xdr:rowOff>190499</xdr:rowOff>
    </xdr:from>
    <xdr:to>
      <xdr:col>28</xdr:col>
      <xdr:colOff>13606</xdr:colOff>
      <xdr:row>54</xdr:row>
      <xdr:rowOff>13607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62390EC4-2DE2-4BDA-94B6-401DD965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761999</xdr:colOff>
      <xdr:row>35</xdr:row>
      <xdr:rowOff>0</xdr:rowOff>
    </xdr:from>
    <xdr:to>
      <xdr:col>36</xdr:col>
      <xdr:colOff>13607</xdr:colOff>
      <xdr:row>54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4984B633-0966-444B-80A7-F5F1B9432E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tabSelected="1" topLeftCell="A10" zoomScale="70" zoomScaleNormal="70" workbookViewId="0">
      <selection activeCell="K35" sqref="K35"/>
    </sheetView>
  </sheetViews>
  <sheetFormatPr baseColWidth="10" defaultRowHeight="15" x14ac:dyDescent="0.25"/>
  <cols>
    <col min="7" max="8" width="17.140625" customWidth="1"/>
    <col min="10" max="10" width="14" customWidth="1"/>
    <col min="11" max="11" width="15.28515625" customWidth="1"/>
    <col min="14" max="14" width="12.28515625" customWidth="1"/>
  </cols>
  <sheetData>
    <row r="1" spans="1:18" x14ac:dyDescent="0.25">
      <c r="B1" s="6" t="s">
        <v>10</v>
      </c>
      <c r="C1" s="6" t="s">
        <v>11</v>
      </c>
      <c r="D1" s="6">
        <v>2625.5</v>
      </c>
      <c r="E1" s="7" t="s">
        <v>12</v>
      </c>
    </row>
    <row r="2" spans="1:18" x14ac:dyDescent="0.25">
      <c r="E2" s="11"/>
    </row>
    <row r="4" spans="1:18" x14ac:dyDescent="0.25">
      <c r="B4" s="4" t="s">
        <v>1</v>
      </c>
      <c r="C4" s="1"/>
      <c r="D4" s="1"/>
      <c r="E4" s="1"/>
      <c r="F4" s="1"/>
      <c r="G4" s="1"/>
      <c r="H4" s="1"/>
      <c r="I4" s="1"/>
    </row>
    <row r="5" spans="1:18" x14ac:dyDescent="0.25">
      <c r="A5" s="12" t="s">
        <v>45</v>
      </c>
      <c r="B5" s="3" t="s">
        <v>0</v>
      </c>
      <c r="C5" s="3" t="s">
        <v>8</v>
      </c>
      <c r="D5" s="9" t="s">
        <v>13</v>
      </c>
      <c r="E5" s="9" t="s">
        <v>16</v>
      </c>
      <c r="F5" s="3" t="s">
        <v>9</v>
      </c>
      <c r="G5" s="3" t="s">
        <v>14</v>
      </c>
      <c r="H5" s="3" t="s">
        <v>17</v>
      </c>
      <c r="I5" s="3" t="s">
        <v>46</v>
      </c>
      <c r="J5" s="3" t="s">
        <v>47</v>
      </c>
      <c r="K5" s="3" t="s">
        <v>48</v>
      </c>
    </row>
    <row r="6" spans="1:18" x14ac:dyDescent="0.25">
      <c r="A6" s="8" t="s">
        <v>36</v>
      </c>
      <c r="B6" s="1" t="s">
        <v>2</v>
      </c>
      <c r="C6" s="1">
        <v>-573.109871</v>
      </c>
      <c r="D6" s="1">
        <f>C6-$C$8</f>
        <v>2.0800000004328467E-4</v>
      </c>
      <c r="E6" s="1">
        <f>D6*$D$1</f>
        <v>0.54610400011364391</v>
      </c>
      <c r="F6" s="10">
        <v>-572.89922200000001</v>
      </c>
      <c r="G6" s="1">
        <f>F6-$F$6</f>
        <v>0</v>
      </c>
      <c r="H6" s="1">
        <f>G6*$D$1</f>
        <v>0</v>
      </c>
      <c r="I6" s="1">
        <v>-572.93698900000004</v>
      </c>
      <c r="J6" s="8">
        <f>I6-$I$10</f>
        <v>1.9299999996746919E-4</v>
      </c>
      <c r="K6" s="1">
        <f>J6*$D$1</f>
        <v>0.50672149991459037</v>
      </c>
      <c r="L6" s="5"/>
      <c r="M6" s="5"/>
      <c r="N6" s="5"/>
      <c r="O6" s="5"/>
      <c r="P6" s="5"/>
      <c r="Q6" s="5"/>
      <c r="R6" s="5"/>
    </row>
    <row r="7" spans="1:18" x14ac:dyDescent="0.25">
      <c r="A7" s="8"/>
      <c r="B7" s="1" t="s">
        <v>6</v>
      </c>
      <c r="C7" s="1">
        <v>-573.10927100000004</v>
      </c>
      <c r="D7" s="1">
        <f t="shared" ref="D7:D29" si="0">C7-$C$8</f>
        <v>8.0800000000635919E-4</v>
      </c>
      <c r="E7" s="1">
        <f t="shared" ref="E7:E29" si="1">D7*$D$1</f>
        <v>2.121404000016696</v>
      </c>
      <c r="F7" s="1">
        <v>-572.89880200000005</v>
      </c>
      <c r="G7" s="1">
        <f t="shared" ref="G7:G29" si="2">F7-$F$6</f>
        <v>4.1999999996278348E-4</v>
      </c>
      <c r="H7" s="1">
        <f t="shared" ref="H7:H29" si="3">G7*$D$1</f>
        <v>1.102709999902288</v>
      </c>
      <c r="I7" s="1">
        <v>-572.93674399999998</v>
      </c>
      <c r="J7" s="8">
        <f t="shared" ref="J7:J29" si="4">I7-$I$10</f>
        <v>4.3800000003102468E-4</v>
      </c>
      <c r="K7" s="1">
        <f t="shared" ref="K7:K29" si="5">J7*$D$1</f>
        <v>1.1499690000814553</v>
      </c>
      <c r="L7" s="5"/>
      <c r="M7" s="5"/>
      <c r="N7" s="5"/>
      <c r="O7" s="5"/>
      <c r="P7" s="5"/>
      <c r="Q7" s="5"/>
      <c r="R7" s="5"/>
    </row>
    <row r="8" spans="1:18" x14ac:dyDescent="0.25">
      <c r="A8" s="8" t="s">
        <v>37</v>
      </c>
      <c r="B8" s="1" t="s">
        <v>3</v>
      </c>
      <c r="C8" s="10">
        <v>-573.11007900000004</v>
      </c>
      <c r="D8" s="1">
        <f t="shared" si="0"/>
        <v>0</v>
      </c>
      <c r="E8" s="1">
        <f t="shared" si="1"/>
        <v>0</v>
      </c>
      <c r="F8" s="1">
        <v>-572.899045</v>
      </c>
      <c r="G8" s="1">
        <f t="shared" si="2"/>
        <v>1.7700000000786531E-4</v>
      </c>
      <c r="H8" s="1">
        <f t="shared" si="3"/>
        <v>0.46471350002065037</v>
      </c>
      <c r="I8" s="2">
        <v>-572.93625999999995</v>
      </c>
      <c r="J8" s="8">
        <f t="shared" si="4"/>
        <v>9.2200000005959737E-4</v>
      </c>
      <c r="K8" s="1">
        <f t="shared" si="5"/>
        <v>2.4207110001564729</v>
      </c>
      <c r="L8" s="1"/>
      <c r="M8" s="1"/>
      <c r="O8" s="1"/>
      <c r="P8" s="2"/>
      <c r="Q8" s="1"/>
      <c r="R8" s="1"/>
    </row>
    <row r="9" spans="1:18" x14ac:dyDescent="0.25">
      <c r="A9" s="8"/>
      <c r="B9" s="1" t="s">
        <v>4</v>
      </c>
      <c r="C9" s="1">
        <v>-573.10828600000002</v>
      </c>
      <c r="D9" s="1">
        <f t="shared" si="0"/>
        <v>1.7930000000205837E-3</v>
      </c>
      <c r="E9" s="1">
        <f t="shared" si="1"/>
        <v>4.7075215000540425</v>
      </c>
      <c r="F9" s="1">
        <v>-572.89767400000005</v>
      </c>
      <c r="G9" s="1">
        <f t="shared" si="2"/>
        <v>1.5479999999570282E-3</v>
      </c>
      <c r="H9" s="1">
        <f t="shared" si="3"/>
        <v>4.0642739998871775</v>
      </c>
      <c r="I9" s="1">
        <v>-572.93536099999994</v>
      </c>
      <c r="J9" s="8">
        <f t="shared" si="4"/>
        <v>1.8210000000635773E-3</v>
      </c>
      <c r="K9" s="1">
        <f t="shared" si="5"/>
        <v>4.7810355001669222</v>
      </c>
      <c r="L9" s="1"/>
      <c r="M9" s="1"/>
      <c r="O9" s="1"/>
      <c r="P9" s="1"/>
      <c r="Q9" s="1"/>
      <c r="R9" s="1"/>
    </row>
    <row r="10" spans="1:18" x14ac:dyDescent="0.25">
      <c r="A10" s="8" t="s">
        <v>38</v>
      </c>
      <c r="B10" s="1" t="s">
        <v>5</v>
      </c>
      <c r="C10" s="1">
        <v>-573.10939900000005</v>
      </c>
      <c r="D10" s="1">
        <f t="shared" si="0"/>
        <v>6.7999999998846761E-4</v>
      </c>
      <c r="E10" s="1">
        <f t="shared" si="1"/>
        <v>1.7853399999697217</v>
      </c>
      <c r="F10" s="1">
        <v>-572.89908400000002</v>
      </c>
      <c r="G10" s="1">
        <f t="shared" si="2"/>
        <v>1.3799999999264401E-4</v>
      </c>
      <c r="H10" s="1">
        <f t="shared" si="3"/>
        <v>0.36231899998068684</v>
      </c>
      <c r="I10" s="10">
        <v>-572.93718200000001</v>
      </c>
      <c r="J10" s="8">
        <f t="shared" si="4"/>
        <v>0</v>
      </c>
      <c r="K10" s="1">
        <f t="shared" si="5"/>
        <v>0</v>
      </c>
      <c r="L10" s="5"/>
      <c r="M10" s="5"/>
      <c r="O10" s="1"/>
      <c r="P10" s="1"/>
      <c r="Q10" s="1"/>
      <c r="R10" s="1"/>
    </row>
    <row r="11" spans="1:18" x14ac:dyDescent="0.25">
      <c r="A11" s="8"/>
      <c r="B11" s="1" t="s">
        <v>15</v>
      </c>
      <c r="C11" s="1">
        <v>-573.10871799999995</v>
      </c>
      <c r="D11" s="1">
        <f t="shared" si="0"/>
        <v>1.3610000000880973E-3</v>
      </c>
      <c r="E11" s="1">
        <f t="shared" si="1"/>
        <v>3.5733055002312994</v>
      </c>
      <c r="F11" s="1">
        <v>-572.89837699999998</v>
      </c>
      <c r="G11" s="1">
        <f t="shared" si="2"/>
        <v>8.4500000002663E-4</v>
      </c>
      <c r="H11" s="1">
        <f t="shared" si="3"/>
        <v>2.2185475000699171</v>
      </c>
      <c r="I11" s="1">
        <v>-572.93644700000004</v>
      </c>
      <c r="J11" s="8">
        <f t="shared" si="4"/>
        <v>7.3499999996329279E-4</v>
      </c>
      <c r="K11" s="1">
        <f t="shared" si="5"/>
        <v>1.9297424999036252</v>
      </c>
      <c r="L11" s="1"/>
      <c r="M11" s="1"/>
      <c r="O11" s="1"/>
      <c r="P11" s="1"/>
      <c r="Q11" s="1"/>
      <c r="R11" s="1"/>
    </row>
    <row r="12" spans="1:18" x14ac:dyDescent="0.25">
      <c r="A12" s="8" t="s">
        <v>39</v>
      </c>
      <c r="B12" s="1" t="s">
        <v>18</v>
      </c>
      <c r="C12" s="1">
        <v>-573.10774700000002</v>
      </c>
      <c r="D12" s="1">
        <f t="shared" si="0"/>
        <v>2.3320000000239816E-3</v>
      </c>
      <c r="E12" s="1">
        <f t="shared" si="1"/>
        <v>6.1226660000629636</v>
      </c>
      <c r="F12" s="1">
        <v>-572.89697100000001</v>
      </c>
      <c r="G12" s="1">
        <f t="shared" si="2"/>
        <v>2.2510000000011132E-3</v>
      </c>
      <c r="H12" s="1">
        <f t="shared" si="3"/>
        <v>5.9100005000029228</v>
      </c>
      <c r="I12" s="1">
        <v>-572.93498099999999</v>
      </c>
      <c r="J12" s="8">
        <f t="shared" si="4"/>
        <v>2.2010000000136642E-3</v>
      </c>
      <c r="K12" s="1">
        <f t="shared" si="5"/>
        <v>5.7787255000358755</v>
      </c>
      <c r="L12" s="1"/>
      <c r="M12" s="1"/>
      <c r="O12" s="1"/>
      <c r="P12" s="1"/>
      <c r="Q12" s="1"/>
      <c r="R12" s="1"/>
    </row>
    <row r="13" spans="1:18" x14ac:dyDescent="0.25">
      <c r="A13" s="8"/>
      <c r="B13" s="1" t="s">
        <v>19</v>
      </c>
      <c r="C13" s="2">
        <v>-573.10682999999995</v>
      </c>
      <c r="D13" s="1">
        <f t="shared" si="0"/>
        <v>3.2490000000962027E-3</v>
      </c>
      <c r="E13" s="1">
        <f t="shared" si="1"/>
        <v>8.5302495002525802</v>
      </c>
      <c r="F13" s="1">
        <v>-572.89644399999997</v>
      </c>
      <c r="G13" s="1">
        <f t="shared" si="2"/>
        <v>2.7780000000348082E-3</v>
      </c>
      <c r="H13" s="1">
        <f t="shared" si="3"/>
        <v>7.2936390000913889</v>
      </c>
      <c r="I13" s="1">
        <v>-572.93454899999995</v>
      </c>
      <c r="J13" s="8">
        <f t="shared" si="4"/>
        <v>2.6330000000598375E-3</v>
      </c>
      <c r="K13" s="1">
        <f t="shared" si="5"/>
        <v>6.9129415001571033</v>
      </c>
      <c r="L13" s="1"/>
      <c r="M13" s="1"/>
      <c r="O13" s="1"/>
      <c r="P13" s="1"/>
      <c r="Q13" s="1"/>
      <c r="R13" s="1"/>
    </row>
    <row r="14" spans="1:18" x14ac:dyDescent="0.25">
      <c r="A14" s="8" t="s">
        <v>40</v>
      </c>
      <c r="B14" s="1" t="s">
        <v>20</v>
      </c>
      <c r="C14" s="1">
        <v>-573.10755300000005</v>
      </c>
      <c r="D14" s="1">
        <f t="shared" si="0"/>
        <v>2.525999999988926E-3</v>
      </c>
      <c r="E14" s="1">
        <f t="shared" si="1"/>
        <v>6.6320129999709252</v>
      </c>
      <c r="F14" s="1">
        <v>-572.89687700000002</v>
      </c>
      <c r="G14" s="1">
        <f t="shared" si="2"/>
        <v>2.3449999999911597E-3</v>
      </c>
      <c r="H14" s="1">
        <f t="shared" si="3"/>
        <v>6.1567974999767898</v>
      </c>
      <c r="I14" s="1">
        <v>-572.93474100000003</v>
      </c>
      <c r="J14" s="8">
        <f t="shared" si="4"/>
        <v>2.4409999999761567E-3</v>
      </c>
      <c r="K14" s="1">
        <f t="shared" si="5"/>
        <v>6.4088454999373994</v>
      </c>
      <c r="L14" s="1"/>
      <c r="M14" s="1"/>
      <c r="O14" s="1"/>
      <c r="P14" s="1"/>
      <c r="Q14" s="1"/>
      <c r="R14" s="1"/>
    </row>
    <row r="15" spans="1:18" x14ac:dyDescent="0.25">
      <c r="A15" s="8"/>
      <c r="B15" s="1" t="s">
        <v>21</v>
      </c>
      <c r="C15" s="1">
        <v>-573.10696700000005</v>
      </c>
      <c r="D15" s="1">
        <f t="shared" si="0"/>
        <v>3.1119999999873471E-3</v>
      </c>
      <c r="E15" s="1">
        <f t="shared" si="1"/>
        <v>8.1705559999667798</v>
      </c>
      <c r="F15" s="1">
        <v>-572.89657499999998</v>
      </c>
      <c r="G15" s="1">
        <f t="shared" si="2"/>
        <v>2.6470000000244909E-3</v>
      </c>
      <c r="H15" s="1">
        <f t="shared" si="3"/>
        <v>6.9496985000643008</v>
      </c>
      <c r="I15" s="1">
        <v>-572.93461300000001</v>
      </c>
      <c r="J15" s="8">
        <f t="shared" si="4"/>
        <v>2.5689999999940483E-3</v>
      </c>
      <c r="K15" s="1">
        <f t="shared" si="5"/>
        <v>6.7449094999843737</v>
      </c>
      <c r="L15" s="1"/>
      <c r="M15" s="1"/>
      <c r="N15" s="1"/>
      <c r="O15" s="1"/>
      <c r="P15" s="1"/>
      <c r="Q15" s="1"/>
      <c r="R15" s="1"/>
    </row>
    <row r="16" spans="1:18" x14ac:dyDescent="0.25">
      <c r="A16" s="8" t="s">
        <v>41</v>
      </c>
      <c r="B16" s="1" t="s">
        <v>22</v>
      </c>
      <c r="C16" s="1">
        <v>-573.10750900000005</v>
      </c>
      <c r="D16" s="1">
        <f t="shared" si="0"/>
        <v>2.5699999999915235E-3</v>
      </c>
      <c r="E16" s="1">
        <f t="shared" si="1"/>
        <v>6.747534999977745</v>
      </c>
      <c r="F16" s="1">
        <v>-572.89684399999999</v>
      </c>
      <c r="G16" s="1">
        <f t="shared" si="2"/>
        <v>2.3780000000215296E-3</v>
      </c>
      <c r="H16" s="1">
        <f t="shared" si="3"/>
        <v>6.2434390000565259</v>
      </c>
      <c r="I16" s="1">
        <v>-572.93481499999996</v>
      </c>
      <c r="J16" s="8">
        <f t="shared" si="4"/>
        <v>2.3670000000493019E-3</v>
      </c>
      <c r="K16" s="1">
        <f>J16*$D$1</f>
        <v>6.2145585001294421</v>
      </c>
      <c r="L16" s="1"/>
      <c r="M16" s="1"/>
      <c r="N16" s="1"/>
      <c r="O16" s="1"/>
      <c r="P16" s="1"/>
      <c r="Q16" s="1"/>
      <c r="R16" s="1"/>
    </row>
    <row r="17" spans="1:18" x14ac:dyDescent="0.25">
      <c r="A17" s="8"/>
      <c r="B17" s="1" t="s">
        <v>23</v>
      </c>
      <c r="C17" s="1">
        <v>-573.107033</v>
      </c>
      <c r="D17" s="1">
        <f t="shared" si="0"/>
        <v>3.0460000000402943E-3</v>
      </c>
      <c r="E17" s="1">
        <f t="shared" si="1"/>
        <v>7.9972730001057926</v>
      </c>
      <c r="F17" s="1">
        <v>-572.89663599999994</v>
      </c>
      <c r="G17" s="1">
        <f t="shared" si="2"/>
        <v>2.5860000000648142E-3</v>
      </c>
      <c r="H17" s="1">
        <f t="shared" si="3"/>
        <v>6.7895430001701698</v>
      </c>
      <c r="I17" s="2">
        <v>-572.93474000000003</v>
      </c>
      <c r="J17" s="8">
        <f>I17-$I$10</f>
        <v>2.4419999999736319E-3</v>
      </c>
      <c r="K17" s="1">
        <f>J17*$D$1</f>
        <v>6.4114709999307706</v>
      </c>
      <c r="L17" s="1"/>
      <c r="M17" s="1"/>
      <c r="N17" s="1"/>
      <c r="O17" s="1"/>
      <c r="P17" s="1"/>
      <c r="Q17" s="1"/>
      <c r="R17" s="1"/>
    </row>
    <row r="18" spans="1:18" x14ac:dyDescent="0.25">
      <c r="A18" s="8" t="s">
        <v>42</v>
      </c>
      <c r="B18" s="1" t="s">
        <v>24</v>
      </c>
      <c r="C18" s="1">
        <v>-573.10857499999997</v>
      </c>
      <c r="D18" s="1">
        <f>C18-$C$8</f>
        <v>1.5040000000681175E-3</v>
      </c>
      <c r="E18" s="1">
        <f>D18*$D$1</f>
        <v>3.9487520001788425</v>
      </c>
      <c r="F18" s="1">
        <v>-572.89769699999999</v>
      </c>
      <c r="G18" s="1">
        <f t="shared" si="2"/>
        <v>1.5250000000150976E-3</v>
      </c>
      <c r="H18" s="1">
        <f t="shared" si="3"/>
        <v>4.0038875000396388</v>
      </c>
      <c r="I18" s="1">
        <v>-572.93517299999996</v>
      </c>
      <c r="J18" s="8">
        <f t="shared" si="4"/>
        <v>2.0090000000436703E-3</v>
      </c>
      <c r="K18" s="1">
        <f t="shared" si="5"/>
        <v>5.2746295001146564</v>
      </c>
      <c r="L18" s="1"/>
      <c r="M18" s="1"/>
      <c r="N18" s="1"/>
      <c r="O18" s="1"/>
      <c r="P18" s="1"/>
      <c r="Q18" s="1"/>
      <c r="R18" s="1"/>
    </row>
    <row r="19" spans="1:18" x14ac:dyDescent="0.25">
      <c r="A19" s="8"/>
      <c r="B19" s="1" t="s">
        <v>25</v>
      </c>
      <c r="C19" s="1">
        <v>-573.10815400000001</v>
      </c>
      <c r="D19" s="1">
        <f t="shared" si="0"/>
        <v>1.9250000000283762E-3</v>
      </c>
      <c r="E19" s="1">
        <f t="shared" si="1"/>
        <v>5.0540875000745018</v>
      </c>
      <c r="F19" s="1">
        <v>-572.89737700000001</v>
      </c>
      <c r="G19" s="1">
        <f t="shared" si="2"/>
        <v>1.8450000000029831E-3</v>
      </c>
      <c r="H19" s="1">
        <f t="shared" si="3"/>
        <v>4.8440475000078322</v>
      </c>
      <c r="I19" s="1">
        <v>-572.93494599999997</v>
      </c>
      <c r="J19" s="8">
        <f t="shared" si="4"/>
        <v>2.2360000000389846E-3</v>
      </c>
      <c r="K19" s="1">
        <f t="shared" si="5"/>
        <v>5.870618000102354</v>
      </c>
      <c r="L19" s="1"/>
      <c r="M19" s="1"/>
      <c r="N19" s="1"/>
      <c r="O19" s="1"/>
      <c r="P19" s="1"/>
      <c r="Q19" s="1"/>
      <c r="R19" s="1"/>
    </row>
    <row r="20" spans="1:18" x14ac:dyDescent="0.25">
      <c r="A20" s="8" t="s">
        <v>43</v>
      </c>
      <c r="B20" s="1" t="s">
        <v>26</v>
      </c>
      <c r="C20" s="1">
        <v>-573.10731199999998</v>
      </c>
      <c r="D20" s="1">
        <f t="shared" si="0"/>
        <v>2.7670000000625805E-3</v>
      </c>
      <c r="E20" s="1">
        <f t="shared" si="1"/>
        <v>7.2647585001643051</v>
      </c>
      <c r="F20" s="1">
        <v>-572.89628800000003</v>
      </c>
      <c r="G20" s="1">
        <f t="shared" si="2"/>
        <v>2.9339999999820066E-3</v>
      </c>
      <c r="H20" s="1">
        <f t="shared" si="3"/>
        <v>7.7032169999527582</v>
      </c>
      <c r="I20" s="1">
        <v>-572.93411500000002</v>
      </c>
      <c r="J20" s="8">
        <f t="shared" si="4"/>
        <v>3.0669999999872744E-3</v>
      </c>
      <c r="K20" s="1">
        <f t="shared" si="5"/>
        <v>8.0524084999665888</v>
      </c>
      <c r="L20" s="1"/>
      <c r="M20" s="1"/>
      <c r="N20" s="1"/>
      <c r="O20" s="1"/>
      <c r="P20" s="1"/>
      <c r="Q20" s="1"/>
      <c r="R20" s="1"/>
    </row>
    <row r="21" spans="1:18" x14ac:dyDescent="0.25">
      <c r="A21" s="8"/>
      <c r="B21" s="1" t="s">
        <v>27</v>
      </c>
      <c r="C21" s="1">
        <v>-573.10682199999997</v>
      </c>
      <c r="D21" s="1">
        <f t="shared" si="0"/>
        <v>3.2570000000760047E-3</v>
      </c>
      <c r="E21" s="1">
        <f t="shared" si="1"/>
        <v>8.5512535001995502</v>
      </c>
      <c r="F21" s="1">
        <v>-572.89612699999998</v>
      </c>
      <c r="G21" s="1">
        <f t="shared" si="2"/>
        <v>3.095000000030268E-3</v>
      </c>
      <c r="H21" s="1">
        <f t="shared" si="3"/>
        <v>8.1259225000794686</v>
      </c>
      <c r="I21" s="1">
        <v>-572.93411100000003</v>
      </c>
      <c r="J21" s="8">
        <f t="shared" si="4"/>
        <v>3.0709999999771753E-3</v>
      </c>
      <c r="K21" s="1">
        <f t="shared" si="5"/>
        <v>8.0629104999400738</v>
      </c>
      <c r="L21" s="1"/>
      <c r="M21" s="1"/>
      <c r="N21" s="1"/>
      <c r="O21" s="1"/>
      <c r="P21" s="1"/>
      <c r="Q21" s="1"/>
      <c r="R21" s="1"/>
    </row>
    <row r="22" spans="1:18" x14ac:dyDescent="0.25">
      <c r="A22" s="8"/>
      <c r="B22" s="1" t="s">
        <v>28</v>
      </c>
      <c r="C22" s="1">
        <v>-573.10755300000005</v>
      </c>
      <c r="D22" s="1">
        <f t="shared" si="0"/>
        <v>2.525999999988926E-3</v>
      </c>
      <c r="E22" s="1">
        <f t="shared" si="1"/>
        <v>6.6320129999709252</v>
      </c>
      <c r="F22" s="2">
        <v>-572.89687000000004</v>
      </c>
      <c r="G22" s="1">
        <f t="shared" si="2"/>
        <v>2.3519999999734864E-3</v>
      </c>
      <c r="H22" s="1">
        <f t="shared" si="3"/>
        <v>6.1751759999303886</v>
      </c>
      <c r="I22" s="1">
        <v>-572.93473500000005</v>
      </c>
      <c r="J22" s="8">
        <f t="shared" si="4"/>
        <v>2.4469999999610081E-3</v>
      </c>
      <c r="K22" s="1">
        <f t="shared" si="5"/>
        <v>6.4245984998976269</v>
      </c>
      <c r="L22" s="1"/>
      <c r="M22" s="1"/>
      <c r="N22" s="1"/>
      <c r="O22" s="1"/>
      <c r="P22" s="1"/>
      <c r="Q22" s="1"/>
      <c r="R22" s="1"/>
    </row>
    <row r="23" spans="1:18" x14ac:dyDescent="0.25">
      <c r="A23" s="8"/>
      <c r="B23" s="1" t="s">
        <v>29</v>
      </c>
      <c r="C23" s="1">
        <v>-573.10696700000005</v>
      </c>
      <c r="D23" s="1">
        <f t="shared" si="0"/>
        <v>3.1119999999873471E-3</v>
      </c>
      <c r="E23" s="1">
        <f t="shared" si="1"/>
        <v>8.1705559999667798</v>
      </c>
      <c r="F23" s="1">
        <v>-572.89658399999996</v>
      </c>
      <c r="G23" s="1">
        <f t="shared" si="2"/>
        <v>2.6380000000472137E-3</v>
      </c>
      <c r="H23" s="1">
        <f t="shared" si="3"/>
        <v>6.9260690001239595</v>
      </c>
      <c r="I23" s="1">
        <v>-572.93462699999998</v>
      </c>
      <c r="J23" s="8">
        <f t="shared" si="4"/>
        <v>2.5550000000293949E-3</v>
      </c>
      <c r="K23" s="1">
        <f t="shared" si="5"/>
        <v>6.7081525000771762</v>
      </c>
      <c r="L23" s="1"/>
      <c r="M23" s="1"/>
      <c r="N23" s="1"/>
      <c r="O23" s="1"/>
      <c r="P23" s="1"/>
      <c r="Q23" s="1"/>
      <c r="R23" s="1"/>
    </row>
    <row r="24" spans="1:18" x14ac:dyDescent="0.25">
      <c r="A24" s="8" t="s">
        <v>42</v>
      </c>
      <c r="B24" s="1" t="s">
        <v>30</v>
      </c>
      <c r="C24" s="1">
        <v>-573.10857599999997</v>
      </c>
      <c r="D24" s="1">
        <f t="shared" si="0"/>
        <v>1.5030000000706423E-3</v>
      </c>
      <c r="E24" s="1">
        <f t="shared" si="1"/>
        <v>3.9461265001854713</v>
      </c>
      <c r="F24" s="1">
        <v>-572.897695</v>
      </c>
      <c r="G24" s="1">
        <f t="shared" si="2"/>
        <v>1.5270000000100481E-3</v>
      </c>
      <c r="H24" s="1">
        <f t="shared" si="3"/>
        <v>4.0091385000263813</v>
      </c>
      <c r="I24" s="1">
        <v>-572.93516899999997</v>
      </c>
      <c r="J24" s="8">
        <f t="shared" si="4"/>
        <v>2.0130000000335713E-3</v>
      </c>
      <c r="K24" s="1">
        <f t="shared" si="5"/>
        <v>5.2851315000881414</v>
      </c>
      <c r="L24" s="1"/>
      <c r="M24" s="1"/>
      <c r="N24" s="1"/>
      <c r="O24" s="1"/>
      <c r="P24" s="1"/>
      <c r="Q24" s="1"/>
      <c r="R24" s="1"/>
    </row>
    <row r="25" spans="1:18" x14ac:dyDescent="0.25">
      <c r="A25" s="8"/>
      <c r="B25" s="1" t="s">
        <v>31</v>
      </c>
      <c r="C25" s="1">
        <v>-573.10815400000001</v>
      </c>
      <c r="D25" s="1">
        <f t="shared" si="0"/>
        <v>1.9250000000283762E-3</v>
      </c>
      <c r="E25" s="1">
        <f t="shared" si="1"/>
        <v>5.0540875000745018</v>
      </c>
      <c r="F25" s="1">
        <v>-572.89740400000005</v>
      </c>
      <c r="G25" s="1">
        <f t="shared" si="2"/>
        <v>1.8179999999574648E-3</v>
      </c>
      <c r="H25" s="1">
        <f t="shared" si="3"/>
        <v>4.7731589998883237</v>
      </c>
      <c r="I25" s="1">
        <v>-572.93499099999997</v>
      </c>
      <c r="J25" s="8">
        <f t="shared" si="4"/>
        <v>2.1910000000389118E-3</v>
      </c>
      <c r="K25" s="1">
        <f t="shared" si="5"/>
        <v>5.752470500102163</v>
      </c>
      <c r="L25" s="1"/>
      <c r="M25" s="1"/>
      <c r="N25" s="1"/>
      <c r="O25" s="1"/>
      <c r="P25" s="1"/>
      <c r="Q25" s="1"/>
      <c r="R25" s="1"/>
    </row>
    <row r="26" spans="1:18" x14ac:dyDescent="0.25">
      <c r="A26" s="8"/>
      <c r="B26" s="1" t="s">
        <v>32</v>
      </c>
      <c r="C26" s="1">
        <v>-573.10774700000002</v>
      </c>
      <c r="D26" s="1">
        <f t="shared" si="0"/>
        <v>2.3320000000239816E-3</v>
      </c>
      <c r="E26" s="1">
        <f t="shared" si="1"/>
        <v>6.1226660000629636</v>
      </c>
      <c r="F26" s="1">
        <v>-572.89696800000002</v>
      </c>
      <c r="G26" s="1">
        <f t="shared" si="2"/>
        <v>2.2539999999935389E-3</v>
      </c>
      <c r="H26" s="1">
        <f t="shared" si="3"/>
        <v>5.9178769999830365</v>
      </c>
      <c r="I26" s="1">
        <v>-572.93497400000001</v>
      </c>
      <c r="J26" s="8">
        <f t="shared" si="4"/>
        <v>2.2079999999959909E-3</v>
      </c>
      <c r="K26" s="1">
        <f t="shared" si="5"/>
        <v>5.7971039999894742</v>
      </c>
      <c r="L26" s="1"/>
      <c r="M26" s="1"/>
      <c r="N26" s="1"/>
      <c r="O26" s="1"/>
      <c r="P26" s="1"/>
      <c r="Q26" s="1"/>
      <c r="R26" s="1"/>
    </row>
    <row r="27" spans="1:18" x14ac:dyDescent="0.25">
      <c r="A27" s="8"/>
      <c r="B27" s="1" t="s">
        <v>33</v>
      </c>
      <c r="C27" s="2">
        <v>-573.10682999999995</v>
      </c>
      <c r="D27" s="1">
        <f t="shared" si="0"/>
        <v>3.2490000000962027E-3</v>
      </c>
      <c r="E27" s="1">
        <f t="shared" si="1"/>
        <v>8.5302495002525802</v>
      </c>
      <c r="F27" s="1">
        <v>-572.89645199999995</v>
      </c>
      <c r="G27" s="1">
        <f t="shared" si="2"/>
        <v>2.7700000000550062E-3</v>
      </c>
      <c r="H27" s="1">
        <f t="shared" si="3"/>
        <v>7.2726350001444189</v>
      </c>
      <c r="I27" s="1">
        <v>-572.93456400000002</v>
      </c>
      <c r="J27" s="8">
        <f t="shared" si="4"/>
        <v>2.617999999984022E-3</v>
      </c>
      <c r="K27" s="1">
        <f t="shared" si="5"/>
        <v>6.8735589999580498</v>
      </c>
      <c r="L27" s="1"/>
      <c r="M27" s="1"/>
      <c r="N27" s="1"/>
      <c r="O27" s="1"/>
      <c r="P27" s="1"/>
      <c r="Q27" s="1"/>
      <c r="R27" s="1"/>
    </row>
    <row r="28" spans="1:18" x14ac:dyDescent="0.25">
      <c r="A28" s="8" t="s">
        <v>44</v>
      </c>
      <c r="B28" s="1" t="s">
        <v>34</v>
      </c>
      <c r="C28" s="1">
        <v>-573.10556299999996</v>
      </c>
      <c r="D28" s="1">
        <f t="shared" si="0"/>
        <v>4.5160000000805667E-3</v>
      </c>
      <c r="E28" s="1">
        <f t="shared" si="1"/>
        <v>11.856758000211528</v>
      </c>
      <c r="F28" s="1">
        <v>-572.89471300000002</v>
      </c>
      <c r="G28" s="1">
        <f t="shared" si="2"/>
        <v>4.5089999999845531E-3</v>
      </c>
      <c r="H28" s="1">
        <f t="shared" si="3"/>
        <v>11.838379499959444</v>
      </c>
      <c r="I28" s="1">
        <v>-572.93267400000002</v>
      </c>
      <c r="J28" s="8">
        <f t="shared" si="4"/>
        <v>4.5079999999870779E-3</v>
      </c>
      <c r="K28" s="1">
        <f t="shared" si="5"/>
        <v>11.835753999966073</v>
      </c>
      <c r="L28" s="1"/>
      <c r="M28" s="1"/>
      <c r="N28" s="1"/>
      <c r="O28" s="1"/>
      <c r="P28" s="1"/>
      <c r="Q28" s="1"/>
      <c r="R28" s="1"/>
    </row>
    <row r="29" spans="1:18" x14ac:dyDescent="0.25">
      <c r="A29" s="8"/>
      <c r="B29" s="1" t="s">
        <v>35</v>
      </c>
      <c r="C29" s="1">
        <v>-573.103883</v>
      </c>
      <c r="D29" s="1">
        <f t="shared" si="0"/>
        <v>6.1960000000453874E-3</v>
      </c>
      <c r="E29" s="1">
        <f t="shared" si="1"/>
        <v>16.267598000119165</v>
      </c>
      <c r="F29" s="1">
        <v>-572.89347099999998</v>
      </c>
      <c r="G29" s="1">
        <f t="shared" si="2"/>
        <v>5.751000000032036E-3</v>
      </c>
      <c r="H29" s="1">
        <f t="shared" si="3"/>
        <v>15.099250500084111</v>
      </c>
      <c r="I29" s="1">
        <v>-572.93142799999998</v>
      </c>
      <c r="J29" s="8">
        <f t="shared" si="4"/>
        <v>5.7540000000244618E-3</v>
      </c>
      <c r="K29" s="1">
        <f t="shared" si="5"/>
        <v>15.107127000064224</v>
      </c>
      <c r="L29" s="1"/>
      <c r="M29" s="1"/>
      <c r="N29" s="1"/>
      <c r="O29" s="1"/>
      <c r="P29" s="1"/>
      <c r="Q29" s="1"/>
      <c r="R29" s="1"/>
    </row>
    <row r="30" spans="1:18" x14ac:dyDescent="0.25">
      <c r="A30" s="8"/>
      <c r="B30" s="1"/>
      <c r="L30" s="1"/>
      <c r="M30" s="1"/>
      <c r="N30" s="1"/>
      <c r="O30" s="1"/>
      <c r="P30" s="1"/>
      <c r="Q30" s="1"/>
      <c r="R30" s="1"/>
    </row>
    <row r="31" spans="1:18" x14ac:dyDescent="0.25">
      <c r="A31" s="8"/>
      <c r="B31" s="1"/>
      <c r="L31" s="1"/>
      <c r="M31" s="1"/>
      <c r="P31" s="1"/>
      <c r="Q31" s="1"/>
      <c r="R31" s="1"/>
    </row>
    <row r="32" spans="1:18" x14ac:dyDescent="0.25">
      <c r="A32" s="8"/>
      <c r="B32" s="1"/>
      <c r="L32" s="1"/>
      <c r="M32" s="1"/>
    </row>
    <row r="33" spans="1:13" x14ac:dyDescent="0.25">
      <c r="A33" s="8"/>
      <c r="L33" s="1"/>
      <c r="M33" s="1"/>
    </row>
    <row r="34" spans="1:13" x14ac:dyDescent="0.25">
      <c r="A34" s="8"/>
      <c r="B34" s="4" t="s">
        <v>7</v>
      </c>
      <c r="C34" s="1"/>
      <c r="D34" s="1"/>
      <c r="E34" s="1"/>
      <c r="F34" s="1"/>
      <c r="G34" s="1"/>
      <c r="H34" s="1"/>
      <c r="I34" s="1"/>
    </row>
    <row r="35" spans="1:13" x14ac:dyDescent="0.25">
      <c r="A35" s="12" t="s">
        <v>45</v>
      </c>
      <c r="B35" s="3" t="s">
        <v>0</v>
      </c>
      <c r="C35" s="3" t="s">
        <v>8</v>
      </c>
      <c r="D35" s="9" t="s">
        <v>13</v>
      </c>
      <c r="E35" s="9" t="s">
        <v>16</v>
      </c>
      <c r="F35" s="3" t="s">
        <v>9</v>
      </c>
      <c r="G35" s="3" t="s">
        <v>14</v>
      </c>
      <c r="H35" s="3" t="s">
        <v>17</v>
      </c>
      <c r="I35" s="3" t="s">
        <v>46</v>
      </c>
      <c r="J35" s="3" t="s">
        <v>47</v>
      </c>
      <c r="K35" s="3" t="s">
        <v>48</v>
      </c>
    </row>
    <row r="36" spans="1:13" x14ac:dyDescent="0.25">
      <c r="A36" s="8" t="s">
        <v>36</v>
      </c>
      <c r="B36" s="1" t="s">
        <v>2</v>
      </c>
      <c r="C36" s="1">
        <v>-573.13504899999998</v>
      </c>
      <c r="D36" s="1">
        <f>C36-$C$40</f>
        <v>9.180000000696964E-4</v>
      </c>
      <c r="E36" s="1">
        <f>D36*$D$1</f>
        <v>2.4102090001829879</v>
      </c>
      <c r="F36" s="1">
        <v>-572.92490299999997</v>
      </c>
      <c r="G36" s="1">
        <f>F36-$F$40</f>
        <v>1.0740000000168948E-3</v>
      </c>
      <c r="H36" s="1">
        <f>G36*$D$1</f>
        <v>2.8197870000443572</v>
      </c>
      <c r="I36" s="1">
        <v>-572.962446</v>
      </c>
      <c r="J36" s="1">
        <f>I36-$I$40</f>
        <v>1.2319999999590436E-3</v>
      </c>
      <c r="K36" s="1">
        <f>J36*$D$1</f>
        <v>3.2346159998924691</v>
      </c>
    </row>
    <row r="37" spans="1:13" x14ac:dyDescent="0.25">
      <c r="A37" s="8"/>
      <c r="B37" s="1" t="s">
        <v>6</v>
      </c>
      <c r="C37" s="1">
        <v>-573.13475700000004</v>
      </c>
      <c r="D37" s="1">
        <f t="shared" ref="D37:D59" si="6">C37-$C$40</f>
        <v>1.2100000000145883E-3</v>
      </c>
      <c r="E37" s="1">
        <f t="shared" ref="E37:E59" si="7">D37*$D$1</f>
        <v>3.1768550000383016</v>
      </c>
      <c r="F37" s="1">
        <v>-572.92436199999997</v>
      </c>
      <c r="G37" s="1">
        <f t="shared" ref="G37:G59" si="8">F37-$F$40</f>
        <v>1.6150000000152431E-3</v>
      </c>
      <c r="H37" s="1">
        <f t="shared" ref="H37:H59" si="9">G37*$D$1</f>
        <v>4.2401825000400208</v>
      </c>
      <c r="I37" s="1">
        <v>-572.961682</v>
      </c>
      <c r="J37" s="1">
        <f t="shared" ref="J37:J59" si="10">I37-$I$40</f>
        <v>1.9959999999628053E-3</v>
      </c>
      <c r="K37" s="1">
        <f t="shared" ref="K37:K59" si="11">J37*$D$1</f>
        <v>5.2404979999023453</v>
      </c>
    </row>
    <row r="38" spans="1:13" x14ac:dyDescent="0.25">
      <c r="A38" s="8" t="s">
        <v>37</v>
      </c>
      <c r="B38" s="1" t="s">
        <v>3</v>
      </c>
      <c r="C38" s="1">
        <v>-573.13388099999997</v>
      </c>
      <c r="D38" s="1">
        <f t="shared" si="6"/>
        <v>2.0860000000766377E-3</v>
      </c>
      <c r="E38" s="1">
        <f t="shared" si="7"/>
        <v>5.4767930002012122</v>
      </c>
      <c r="F38" s="1">
        <v>-572.92288399999995</v>
      </c>
      <c r="G38" s="1">
        <f t="shared" si="8"/>
        <v>3.0930000000353175E-3</v>
      </c>
      <c r="H38" s="1">
        <f t="shared" si="9"/>
        <v>8.1206715000927261</v>
      </c>
      <c r="I38" s="1">
        <v>-572.95963400000005</v>
      </c>
      <c r="J38" s="1">
        <f t="shared" si="10"/>
        <v>4.0439999999080101E-3</v>
      </c>
      <c r="K38" s="1">
        <f t="shared" si="11"/>
        <v>10.61752199975848</v>
      </c>
    </row>
    <row r="39" spans="1:13" x14ac:dyDescent="0.25">
      <c r="A39" s="8"/>
      <c r="B39" s="1" t="s">
        <v>4</v>
      </c>
      <c r="C39" s="1">
        <v>-573.13353800000004</v>
      </c>
      <c r="D39" s="1">
        <f t="shared" si="6"/>
        <v>2.4290000000064538E-3</v>
      </c>
      <c r="E39" s="1">
        <f t="shared" si="7"/>
        <v>6.3773395000169444</v>
      </c>
      <c r="F39" s="2">
        <v>-572.92250000000001</v>
      </c>
      <c r="G39" s="1">
        <f t="shared" si="8"/>
        <v>3.4769999999753054E-3</v>
      </c>
      <c r="H39" s="1">
        <f t="shared" si="9"/>
        <v>9.1288634999351643</v>
      </c>
      <c r="I39" s="2">
        <v>-572.95921999999996</v>
      </c>
      <c r="J39" s="1">
        <f t="shared" si="10"/>
        <v>4.4579999999996289E-3</v>
      </c>
      <c r="K39" s="1">
        <f t="shared" si="11"/>
        <v>11.704478999999026</v>
      </c>
    </row>
    <row r="40" spans="1:13" x14ac:dyDescent="0.25">
      <c r="A40" s="8" t="s">
        <v>38</v>
      </c>
      <c r="B40" s="1" t="s">
        <v>5</v>
      </c>
      <c r="C40" s="10">
        <v>-573.13596700000005</v>
      </c>
      <c r="D40" s="1">
        <f t="shared" si="6"/>
        <v>0</v>
      </c>
      <c r="E40" s="1">
        <f t="shared" si="7"/>
        <v>0</v>
      </c>
      <c r="F40" s="10">
        <v>-572.92597699999999</v>
      </c>
      <c r="G40" s="1">
        <f t="shared" si="8"/>
        <v>0</v>
      </c>
      <c r="H40" s="1">
        <f t="shared" si="9"/>
        <v>0</v>
      </c>
      <c r="I40" s="10">
        <v>-572.96367799999996</v>
      </c>
      <c r="J40" s="1">
        <f t="shared" si="10"/>
        <v>0</v>
      </c>
      <c r="K40" s="1">
        <f t="shared" si="11"/>
        <v>0</v>
      </c>
    </row>
    <row r="41" spans="1:13" x14ac:dyDescent="0.25">
      <c r="A41" s="8"/>
      <c r="B41" s="1" t="s">
        <v>15</v>
      </c>
      <c r="C41" s="1">
        <v>-573.13566600000001</v>
      </c>
      <c r="D41" s="1">
        <f t="shared" si="6"/>
        <v>3.0100000003585592E-4</v>
      </c>
      <c r="E41" s="1">
        <f t="shared" si="7"/>
        <v>0.79027550009413972</v>
      </c>
      <c r="F41" s="1">
        <v>-572.92543699999999</v>
      </c>
      <c r="G41" s="1">
        <f t="shared" si="8"/>
        <v>5.4000000000087311E-4</v>
      </c>
      <c r="H41" s="1">
        <f t="shared" si="9"/>
        <v>1.4177700000022924</v>
      </c>
      <c r="I41" s="1">
        <v>-572.96291499999995</v>
      </c>
      <c r="J41" s="1">
        <f t="shared" si="10"/>
        <v>7.6300000000628643E-4</v>
      </c>
      <c r="K41" s="1">
        <f t="shared" si="11"/>
        <v>2.003256500016505</v>
      </c>
    </row>
    <row r="42" spans="1:13" x14ac:dyDescent="0.25">
      <c r="A42" s="8" t="s">
        <v>39</v>
      </c>
      <c r="B42" s="1" t="s">
        <v>18</v>
      </c>
      <c r="C42" s="2">
        <v>-573.13376000000005</v>
      </c>
      <c r="D42" s="1">
        <f t="shared" si="6"/>
        <v>2.2069999999985157E-3</v>
      </c>
      <c r="E42" s="1">
        <f t="shared" si="7"/>
        <v>5.794478499996103</v>
      </c>
      <c r="F42" s="1">
        <v>-572.92337499999996</v>
      </c>
      <c r="G42" s="1">
        <f t="shared" si="8"/>
        <v>2.6020000000244181E-3</v>
      </c>
      <c r="H42" s="1">
        <f t="shared" si="9"/>
        <v>6.8315510000641098</v>
      </c>
      <c r="I42" s="1">
        <v>-572.96131600000001</v>
      </c>
      <c r="J42" s="1">
        <f t="shared" si="10"/>
        <v>2.3619999999482388E-3</v>
      </c>
      <c r="K42" s="1">
        <f t="shared" si="11"/>
        <v>6.2014309998641011</v>
      </c>
    </row>
    <row r="43" spans="1:13" x14ac:dyDescent="0.25">
      <c r="A43" s="8"/>
      <c r="B43" s="1" t="s">
        <v>19</v>
      </c>
      <c r="C43" s="1">
        <v>-573.13347399999998</v>
      </c>
      <c r="D43" s="1">
        <f t="shared" si="6"/>
        <v>2.493000000072243E-3</v>
      </c>
      <c r="E43" s="1">
        <f t="shared" si="7"/>
        <v>6.545371500189674</v>
      </c>
      <c r="F43" s="1">
        <v>-572.92343500000004</v>
      </c>
      <c r="G43" s="1">
        <f t="shared" si="8"/>
        <v>2.5419999999485299E-3</v>
      </c>
      <c r="H43" s="1">
        <f t="shared" si="9"/>
        <v>6.6740209998648652</v>
      </c>
      <c r="I43" s="1">
        <v>-572.96142899999995</v>
      </c>
      <c r="J43" s="1">
        <f t="shared" si="10"/>
        <v>2.2490000000061627E-3</v>
      </c>
      <c r="K43" s="1">
        <f t="shared" si="11"/>
        <v>5.9047495000161803</v>
      </c>
    </row>
    <row r="44" spans="1:13" x14ac:dyDescent="0.25">
      <c r="A44" s="8" t="s">
        <v>40</v>
      </c>
      <c r="B44" s="1" t="s">
        <v>20</v>
      </c>
      <c r="C44" s="1">
        <v>-573.134682</v>
      </c>
      <c r="D44" s="1">
        <f t="shared" si="6"/>
        <v>1.2850000000526052E-3</v>
      </c>
      <c r="E44" s="1">
        <f t="shared" si="7"/>
        <v>3.3737675001381149</v>
      </c>
      <c r="F44" s="1">
        <v>-572.923993</v>
      </c>
      <c r="G44" s="1">
        <f t="shared" si="8"/>
        <v>1.9839999999931024E-3</v>
      </c>
      <c r="H44" s="1">
        <f t="shared" si="9"/>
        <v>5.2089919999818903</v>
      </c>
      <c r="I44" s="1">
        <v>-572.96129800000006</v>
      </c>
      <c r="J44" s="1">
        <f t="shared" si="10"/>
        <v>2.3799999999027932E-3</v>
      </c>
      <c r="K44" s="1">
        <f t="shared" si="11"/>
        <v>6.2486899997447836</v>
      </c>
    </row>
    <row r="45" spans="1:13" x14ac:dyDescent="0.25">
      <c r="A45" s="8"/>
      <c r="B45" s="1" t="s">
        <v>21</v>
      </c>
      <c r="C45" s="1">
        <v>-573.13442399999997</v>
      </c>
      <c r="D45" s="1">
        <f t="shared" si="6"/>
        <v>1.5430000000833388E-3</v>
      </c>
      <c r="E45" s="1">
        <f t="shared" si="7"/>
        <v>4.0511465002188061</v>
      </c>
      <c r="F45" s="1">
        <v>-572.92406500000004</v>
      </c>
      <c r="G45" s="1">
        <f t="shared" si="8"/>
        <v>1.9119999999475112E-3</v>
      </c>
      <c r="H45" s="1">
        <f t="shared" si="9"/>
        <v>5.0199559998621908</v>
      </c>
      <c r="I45" s="1">
        <v>-572.96148800000003</v>
      </c>
      <c r="J45" s="1">
        <f t="shared" si="10"/>
        <v>2.1899999999277497E-3</v>
      </c>
      <c r="K45" s="1">
        <f t="shared" si="11"/>
        <v>5.7498449998103069</v>
      </c>
    </row>
    <row r="46" spans="1:13" x14ac:dyDescent="0.25">
      <c r="A46" s="8" t="s">
        <v>41</v>
      </c>
      <c r="B46" s="1" t="s">
        <v>22</v>
      </c>
      <c r="C46" s="1">
        <v>-573.13375900000005</v>
      </c>
      <c r="D46" s="1">
        <f t="shared" si="6"/>
        <v>2.2079999999959909E-3</v>
      </c>
      <c r="E46" s="1">
        <f t="shared" si="7"/>
        <v>5.7971039999894742</v>
      </c>
      <c r="F46" s="1">
        <v>-572.92328699999996</v>
      </c>
      <c r="G46" s="1">
        <f t="shared" si="8"/>
        <v>2.6900000000296131E-3</v>
      </c>
      <c r="H46" s="1">
        <f t="shared" si="9"/>
        <v>7.0625950000777493</v>
      </c>
      <c r="I46" s="1">
        <v>-572.96102900000005</v>
      </c>
      <c r="J46" s="1">
        <f t="shared" si="10"/>
        <v>2.6489999999057545E-3</v>
      </c>
      <c r="K46" s="1">
        <f t="shared" si="11"/>
        <v>6.9549494997525585</v>
      </c>
    </row>
    <row r="47" spans="1:13" x14ac:dyDescent="0.25">
      <c r="A47" s="8"/>
      <c r="B47" s="1" t="s">
        <v>23</v>
      </c>
      <c r="C47" s="1">
        <v>-573.13345700000002</v>
      </c>
      <c r="D47" s="1">
        <f t="shared" si="6"/>
        <v>2.5100000000293221E-3</v>
      </c>
      <c r="E47" s="1">
        <f t="shared" si="7"/>
        <v>6.5900050000769852</v>
      </c>
      <c r="F47" s="1">
        <v>-572.92329400000006</v>
      </c>
      <c r="G47" s="1">
        <f t="shared" si="8"/>
        <v>2.6829999999335996E-3</v>
      </c>
      <c r="H47" s="1">
        <f t="shared" si="9"/>
        <v>7.0442164998256658</v>
      </c>
      <c r="I47" s="1">
        <v>-572.96119299999998</v>
      </c>
      <c r="J47" s="1">
        <f t="shared" si="10"/>
        <v>2.4849999999787542E-3</v>
      </c>
      <c r="K47" s="1">
        <f t="shared" si="11"/>
        <v>6.5243674999442192</v>
      </c>
    </row>
    <row r="48" spans="1:13" x14ac:dyDescent="0.25">
      <c r="A48" s="8" t="s">
        <v>42</v>
      </c>
      <c r="B48" s="1" t="s">
        <v>24</v>
      </c>
      <c r="C48" s="1">
        <v>-573.13519599999995</v>
      </c>
      <c r="D48" s="1">
        <f t="shared" si="6"/>
        <v>7.7100000009977521E-4</v>
      </c>
      <c r="E48" s="1">
        <f t="shared" si="7"/>
        <v>2.0242605002619598</v>
      </c>
      <c r="F48" s="1">
        <v>-572.92438500000003</v>
      </c>
      <c r="G48" s="1">
        <f t="shared" si="8"/>
        <v>1.5919999999596257E-3</v>
      </c>
      <c r="H48" s="1">
        <f t="shared" si="9"/>
        <v>4.1797959998939973</v>
      </c>
      <c r="I48" s="1">
        <v>-572.96166400000004</v>
      </c>
      <c r="J48" s="1">
        <f t="shared" si="10"/>
        <v>2.0139999999173597E-3</v>
      </c>
      <c r="K48" s="1">
        <f t="shared" si="11"/>
        <v>5.2877569997830278</v>
      </c>
    </row>
    <row r="49" spans="1:11" x14ac:dyDescent="0.25">
      <c r="A49" s="8"/>
      <c r="B49" s="1" t="s">
        <v>25</v>
      </c>
      <c r="C49" s="1">
        <v>-573.13493100000005</v>
      </c>
      <c r="D49" s="1">
        <f t="shared" si="6"/>
        <v>1.0359999999991487E-3</v>
      </c>
      <c r="E49" s="1">
        <f t="shared" si="7"/>
        <v>2.7200179999977649</v>
      </c>
      <c r="F49" s="1">
        <v>-572.92411400000003</v>
      </c>
      <c r="G49" s="1">
        <f t="shared" si="8"/>
        <v>1.8629999999575375E-3</v>
      </c>
      <c r="H49" s="1">
        <f t="shared" si="9"/>
        <v>4.8913064998885147</v>
      </c>
      <c r="I49" s="1">
        <v>-572.96147099999996</v>
      </c>
      <c r="J49" s="1">
        <f t="shared" si="10"/>
        <v>2.2069999999985157E-3</v>
      </c>
      <c r="K49" s="1">
        <f t="shared" si="11"/>
        <v>5.794478499996103</v>
      </c>
    </row>
    <row r="50" spans="1:11" x14ac:dyDescent="0.25">
      <c r="A50" s="8" t="s">
        <v>43</v>
      </c>
      <c r="B50" s="1" t="s">
        <v>26</v>
      </c>
      <c r="C50" s="1">
        <v>-573.13160900000003</v>
      </c>
      <c r="D50" s="1">
        <f t="shared" si="6"/>
        <v>4.358000000024731E-3</v>
      </c>
      <c r="E50" s="1">
        <f t="shared" si="7"/>
        <v>11.441929000064931</v>
      </c>
      <c r="F50" s="2">
        <v>-572.92141000000004</v>
      </c>
      <c r="G50" s="1">
        <f t="shared" si="8"/>
        <v>4.5669999999518041E-3</v>
      </c>
      <c r="H50" s="1">
        <f t="shared" si="9"/>
        <v>11.990658499873462</v>
      </c>
      <c r="I50" s="1">
        <v>-572.95953199999997</v>
      </c>
      <c r="J50" s="1">
        <f t="shared" si="10"/>
        <v>4.1459999999915453E-3</v>
      </c>
      <c r="K50" s="1">
        <f t="shared" si="11"/>
        <v>10.885322999977802</v>
      </c>
    </row>
    <row r="51" spans="1:11" x14ac:dyDescent="0.25">
      <c r="A51" s="8"/>
      <c r="B51" s="1" t="s">
        <v>27</v>
      </c>
      <c r="C51" s="1">
        <v>-573.13129200000003</v>
      </c>
      <c r="D51" s="1">
        <f t="shared" si="6"/>
        <v>4.6750000000201908E-3</v>
      </c>
      <c r="E51" s="1">
        <f t="shared" si="7"/>
        <v>12.274212500053011</v>
      </c>
      <c r="F51" s="1">
        <v>-572.92127700000003</v>
      </c>
      <c r="G51" s="1">
        <f t="shared" si="8"/>
        <v>4.6999999999570719E-3</v>
      </c>
      <c r="H51" s="1">
        <f t="shared" si="9"/>
        <v>12.339849999887292</v>
      </c>
      <c r="I51" s="2">
        <v>-572.95952</v>
      </c>
      <c r="J51" s="1">
        <f t="shared" si="10"/>
        <v>4.1579999999612482E-3</v>
      </c>
      <c r="K51" s="1">
        <f t="shared" si="11"/>
        <v>10.916828999898257</v>
      </c>
    </row>
    <row r="52" spans="1:11" x14ac:dyDescent="0.25">
      <c r="A52" s="8"/>
      <c r="B52" s="1" t="s">
        <v>28</v>
      </c>
      <c r="C52" s="1">
        <v>-573.134682</v>
      </c>
      <c r="D52" s="1">
        <f t="shared" si="6"/>
        <v>1.2850000000526052E-3</v>
      </c>
      <c r="E52" s="1">
        <f t="shared" si="7"/>
        <v>3.3737675001381149</v>
      </c>
      <c r="F52" s="1">
        <v>-572.923993</v>
      </c>
      <c r="G52" s="1">
        <f t="shared" si="8"/>
        <v>1.9839999999931024E-3</v>
      </c>
      <c r="H52" s="1">
        <f t="shared" si="9"/>
        <v>5.2089919999818903</v>
      </c>
      <c r="I52" s="1">
        <v>-572.96129800000006</v>
      </c>
      <c r="J52" s="1">
        <f t="shared" si="10"/>
        <v>2.3799999999027932E-3</v>
      </c>
      <c r="K52" s="1">
        <f t="shared" si="11"/>
        <v>6.2486899997447836</v>
      </c>
    </row>
    <row r="53" spans="1:11" x14ac:dyDescent="0.25">
      <c r="A53" s="8"/>
      <c r="B53" s="1" t="s">
        <v>29</v>
      </c>
      <c r="C53" s="1">
        <v>-573.13442399999997</v>
      </c>
      <c r="D53" s="1">
        <f t="shared" si="6"/>
        <v>1.5430000000833388E-3</v>
      </c>
      <c r="E53" s="1">
        <f t="shared" si="7"/>
        <v>4.0511465002188061</v>
      </c>
      <c r="F53" s="1">
        <v>-572.92406500000004</v>
      </c>
      <c r="G53" s="1">
        <f t="shared" si="8"/>
        <v>1.9119999999475112E-3</v>
      </c>
      <c r="H53" s="1">
        <f t="shared" si="9"/>
        <v>5.0199559998621908</v>
      </c>
      <c r="I53" s="1">
        <v>-572.96148700000003</v>
      </c>
      <c r="J53" s="1">
        <f t="shared" si="10"/>
        <v>2.190999999925225E-3</v>
      </c>
      <c r="K53" s="1">
        <f t="shared" si="11"/>
        <v>5.7524704998036782</v>
      </c>
    </row>
    <row r="54" spans="1:11" x14ac:dyDescent="0.25">
      <c r="A54" s="8" t="s">
        <v>42</v>
      </c>
      <c r="B54" s="1" t="s">
        <v>30</v>
      </c>
      <c r="C54" s="1">
        <v>-573.13519699999995</v>
      </c>
      <c r="D54" s="1">
        <f t="shared" si="6"/>
        <v>7.7000000010229996E-4</v>
      </c>
      <c r="E54" s="1">
        <f t="shared" si="7"/>
        <v>2.0216350002685886</v>
      </c>
      <c r="F54" s="1">
        <v>-572.92438400000003</v>
      </c>
      <c r="G54" s="1">
        <f t="shared" si="8"/>
        <v>1.592999999957101E-3</v>
      </c>
      <c r="H54" s="1">
        <f t="shared" si="9"/>
        <v>4.1824214998873686</v>
      </c>
      <c r="I54" s="1">
        <v>-572.96166100000005</v>
      </c>
      <c r="J54" s="1">
        <f t="shared" si="10"/>
        <v>2.0169999999097854E-3</v>
      </c>
      <c r="K54" s="1">
        <f t="shared" si="11"/>
        <v>5.2956334997631416</v>
      </c>
    </row>
    <row r="55" spans="1:11" x14ac:dyDescent="0.25">
      <c r="A55" s="8"/>
      <c r="B55" s="1" t="s">
        <v>31</v>
      </c>
      <c r="C55" s="1">
        <v>-573.13493100000005</v>
      </c>
      <c r="D55" s="1">
        <f t="shared" si="6"/>
        <v>1.0359999999991487E-3</v>
      </c>
      <c r="E55" s="1">
        <f t="shared" si="7"/>
        <v>2.7200179999977649</v>
      </c>
      <c r="F55" s="1">
        <v>-572.92411400000003</v>
      </c>
      <c r="G55" s="1">
        <f t="shared" si="8"/>
        <v>1.8629999999575375E-3</v>
      </c>
      <c r="H55" s="1">
        <f t="shared" si="9"/>
        <v>4.8913064998885147</v>
      </c>
      <c r="I55" s="1">
        <v>-572.96147099999996</v>
      </c>
      <c r="J55" s="1">
        <f t="shared" si="10"/>
        <v>2.2069999999985157E-3</v>
      </c>
      <c r="K55" s="1">
        <f t="shared" si="11"/>
        <v>5.794478499996103</v>
      </c>
    </row>
    <row r="56" spans="1:11" x14ac:dyDescent="0.25">
      <c r="A56" s="8"/>
      <c r="B56" s="1" t="s">
        <v>32</v>
      </c>
      <c r="C56" s="2">
        <v>-573.13376000000005</v>
      </c>
      <c r="D56" s="1">
        <f t="shared" si="6"/>
        <v>2.2069999999985157E-3</v>
      </c>
      <c r="E56" s="1">
        <f t="shared" si="7"/>
        <v>5.794478499996103</v>
      </c>
      <c r="F56" s="1">
        <v>-572.92337499999996</v>
      </c>
      <c r="G56" s="1">
        <f t="shared" si="8"/>
        <v>2.6020000000244181E-3</v>
      </c>
      <c r="H56" s="1">
        <f t="shared" si="9"/>
        <v>6.8315510000641098</v>
      </c>
      <c r="I56" s="1">
        <v>-572.96131600000001</v>
      </c>
      <c r="J56" s="1">
        <f t="shared" si="10"/>
        <v>2.3619999999482388E-3</v>
      </c>
      <c r="K56" s="1">
        <f t="shared" si="11"/>
        <v>6.2014309998641011</v>
      </c>
    </row>
    <row r="57" spans="1:11" x14ac:dyDescent="0.25">
      <c r="A57" s="8"/>
      <c r="B57" s="1" t="s">
        <v>33</v>
      </c>
      <c r="C57" s="1">
        <v>-573.13347399999998</v>
      </c>
      <c r="D57" s="1">
        <f t="shared" si="6"/>
        <v>2.493000000072243E-3</v>
      </c>
      <c r="E57" s="1">
        <f t="shared" si="7"/>
        <v>6.545371500189674</v>
      </c>
      <c r="F57" s="1">
        <v>-572.92343500000004</v>
      </c>
      <c r="G57" s="1">
        <f t="shared" si="8"/>
        <v>2.5419999999485299E-3</v>
      </c>
      <c r="H57" s="1">
        <f t="shared" si="9"/>
        <v>6.6740209998648652</v>
      </c>
      <c r="I57" s="1">
        <v>-572.96142699999996</v>
      </c>
      <c r="J57" s="1">
        <f t="shared" si="10"/>
        <v>2.2510000000011132E-3</v>
      </c>
      <c r="K57" s="1">
        <f t="shared" si="11"/>
        <v>5.9100005000029228</v>
      </c>
    </row>
    <row r="58" spans="1:11" x14ac:dyDescent="0.25">
      <c r="A58" s="8" t="s">
        <v>44</v>
      </c>
      <c r="B58" s="1" t="s">
        <v>34</v>
      </c>
      <c r="C58" s="1">
        <v>-573.13225599999998</v>
      </c>
      <c r="D58" s="1">
        <f t="shared" si="6"/>
        <v>3.7110000000666332E-3</v>
      </c>
      <c r="E58" s="1">
        <f t="shared" si="7"/>
        <v>9.7432305001749455</v>
      </c>
      <c r="F58" s="1">
        <v>-572.92169899999999</v>
      </c>
      <c r="G58" s="1">
        <f t="shared" si="8"/>
        <v>4.2779999999993379E-3</v>
      </c>
      <c r="H58" s="1">
        <f t="shared" si="9"/>
        <v>11.231888999998262</v>
      </c>
      <c r="I58" s="1">
        <v>-572.95897100000002</v>
      </c>
      <c r="J58" s="1">
        <f t="shared" si="10"/>
        <v>4.7069999999393985E-3</v>
      </c>
      <c r="K58" s="1">
        <f t="shared" si="11"/>
        <v>12.358228499840891</v>
      </c>
    </row>
    <row r="59" spans="1:11" x14ac:dyDescent="0.25">
      <c r="A59" s="8"/>
      <c r="B59" s="1" t="s">
        <v>35</v>
      </c>
      <c r="C59" s="1">
        <v>-573.13200800000004</v>
      </c>
      <c r="D59" s="1">
        <f t="shared" si="6"/>
        <v>3.9590000000089276E-3</v>
      </c>
      <c r="E59" s="1">
        <f t="shared" si="7"/>
        <v>10.394354500023439</v>
      </c>
      <c r="F59" s="1">
        <v>-572.92135699999994</v>
      </c>
      <c r="G59" s="1">
        <f t="shared" si="8"/>
        <v>4.6200000000453656E-3</v>
      </c>
      <c r="H59" s="1">
        <f t="shared" si="9"/>
        <v>12.129810000119107</v>
      </c>
      <c r="I59" s="1">
        <v>-572.95867099999998</v>
      </c>
      <c r="J59" s="1">
        <f t="shared" si="10"/>
        <v>5.0069999999777792E-3</v>
      </c>
      <c r="K59" s="1">
        <f t="shared" si="11"/>
        <v>13.145878499941659</v>
      </c>
    </row>
  </sheetData>
  <sortState ref="L10:L33">
    <sortCondition ref="L10"/>
  </sortState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2017-11-13T10:40:31Z</dcterms:created>
  <dcterms:modified xsi:type="dcterms:W3CDTF">2018-06-19T12:00:02Z</dcterms:modified>
</cp:coreProperties>
</file>