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FE2F9D9C-57F5-CD40-817E-0278AA99D4B4}" xr6:coauthVersionLast="47" xr6:coauthVersionMax="47" xr10:uidLastSave="{00000000-0000-0000-0000-000000000000}"/>
  <bookViews>
    <workbookView xWindow="14680" yWindow="500" windowWidth="12600" windowHeight="13400" firstSheet="2" activeTab="7" xr2:uid="{00000000-000D-0000-FFFF-FFFF00000000}"/>
  </bookViews>
  <sheets>
    <sheet name="B 20" sheetId="44" r:id="rId1"/>
    <sheet name="B 100" sheetId="43" r:id="rId2"/>
    <sheet name="B 500" sheetId="42" r:id="rId3"/>
    <sheet name="B 1000" sheetId="30" r:id="rId4"/>
    <sheet name="TET" sheetId="45" r:id="rId5"/>
    <sheet name="CIP" sheetId="46" r:id="rId6"/>
    <sheet name="SDZ" sheetId="47" r:id="rId7"/>
    <sheet name="SMX" sheetId="4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8" l="1"/>
  <c r="B23" i="48"/>
  <c r="B24" i="48"/>
  <c r="B25" i="48"/>
  <c r="B26" i="48"/>
  <c r="B27" i="48"/>
  <c r="B28" i="48"/>
  <c r="B29" i="48"/>
  <c r="B30" i="48"/>
  <c r="B31" i="48"/>
  <c r="G18" i="48"/>
  <c r="G17" i="48"/>
  <c r="G24" i="48" l="1"/>
  <c r="G25" i="48" s="1"/>
  <c r="G31" i="47"/>
  <c r="G32" i="47" s="1"/>
  <c r="G33" i="47" s="1"/>
  <c r="G24" i="47"/>
  <c r="G25" i="47" s="1"/>
  <c r="G26" i="47" s="1"/>
  <c r="G17" i="47"/>
  <c r="G18" i="47" s="1"/>
  <c r="G19" i="47" s="1"/>
  <c r="G31" i="46"/>
  <c r="G32" i="46" s="1"/>
  <c r="G33" i="46" s="1"/>
  <c r="G24" i="46"/>
  <c r="G25" i="46" s="1"/>
  <c r="G26" i="46" s="1"/>
  <c r="G17" i="46"/>
  <c r="G18" i="46" s="1"/>
  <c r="G19" i="46" s="1"/>
  <c r="B13" i="46" s="1"/>
  <c r="B20" i="46" l="1"/>
  <c r="B12" i="46"/>
  <c r="B19" i="46"/>
  <c r="B15" i="46"/>
  <c r="B16" i="46"/>
  <c r="B18" i="46"/>
  <c r="B14" i="46"/>
  <c r="B21" i="46"/>
  <c r="B17" i="46"/>
  <c r="B14" i="47"/>
  <c r="B20" i="47"/>
  <c r="B15" i="47"/>
  <c r="B22" i="47"/>
  <c r="B19" i="47"/>
  <c r="B17" i="47"/>
  <c r="B13" i="47"/>
  <c r="B18" i="47"/>
  <c r="B21" i="47"/>
  <c r="B16" i="47"/>
  <c r="B28" i="47"/>
  <c r="B23" i="47"/>
  <c r="B32" i="47"/>
  <c r="B26" i="47"/>
  <c r="B31" i="47"/>
  <c r="B27" i="47"/>
  <c r="B25" i="47"/>
  <c r="B29" i="47"/>
  <c r="B24" i="47"/>
  <c r="B30" i="47"/>
  <c r="B41" i="47"/>
  <c r="B37" i="47"/>
  <c r="B42" i="47"/>
  <c r="B40" i="47"/>
  <c r="B36" i="47"/>
  <c r="B33" i="47"/>
  <c r="B38" i="47"/>
  <c r="B39" i="47"/>
  <c r="B35" i="47"/>
  <c r="B34" i="47"/>
  <c r="B25" i="46"/>
  <c r="B27" i="46"/>
  <c r="B22" i="46"/>
  <c r="B31" i="46"/>
  <c r="B28" i="46"/>
  <c r="B23" i="46"/>
  <c r="B30" i="46"/>
  <c r="B26" i="46"/>
  <c r="B24" i="46"/>
  <c r="B29" i="46"/>
  <c r="B41" i="46"/>
  <c r="B40" i="46"/>
  <c r="B36" i="46"/>
  <c r="B37" i="46"/>
  <c r="B33" i="46"/>
  <c r="B39" i="46"/>
  <c r="B35" i="46"/>
  <c r="B32" i="46"/>
  <c r="B38" i="46"/>
  <c r="B34" i="46"/>
  <c r="G19" i="48" l="1"/>
  <c r="G26" i="48"/>
  <c r="G31" i="45"/>
  <c r="G32" i="45" s="1"/>
  <c r="G33" i="45" s="1"/>
  <c r="G24" i="45"/>
  <c r="G25" i="45" s="1"/>
  <c r="G26" i="45" s="1"/>
  <c r="G17" i="45"/>
  <c r="G18" i="45" s="1"/>
  <c r="G19" i="45" s="1"/>
  <c r="B21" i="48" l="1"/>
  <c r="B20" i="48"/>
  <c r="B17" i="48"/>
  <c r="B19" i="48"/>
  <c r="B18" i="48"/>
  <c r="B13" i="48"/>
  <c r="B15" i="48"/>
  <c r="B14" i="48"/>
  <c r="B16" i="48"/>
  <c r="B32" i="45"/>
  <c r="B29" i="45"/>
  <c r="B26" i="45"/>
  <c r="B24" i="45"/>
  <c r="B28" i="45"/>
  <c r="B23" i="45"/>
  <c r="B31" i="45"/>
  <c r="B27" i="45"/>
  <c r="B25" i="45"/>
  <c r="B30" i="45"/>
  <c r="B20" i="45"/>
  <c r="B18" i="45"/>
  <c r="B15" i="45"/>
  <c r="B14" i="45"/>
  <c r="B21" i="45"/>
  <c r="B16" i="45"/>
  <c r="B22" i="45"/>
  <c r="B19" i="45"/>
  <c r="B17" i="45"/>
  <c r="B13" i="45"/>
  <c r="B42" i="45"/>
  <c r="B38" i="45"/>
  <c r="B34" i="45"/>
  <c r="B37" i="45"/>
  <c r="B41" i="45"/>
  <c r="B40" i="45"/>
  <c r="B36" i="45"/>
  <c r="B33" i="45"/>
  <c r="B39" i="45"/>
  <c r="B35" i="45"/>
  <c r="K7" i="44" l="1"/>
  <c r="L7" i="44"/>
  <c r="M7" i="44"/>
  <c r="N7" i="44"/>
  <c r="K8" i="44"/>
  <c r="L8" i="44"/>
  <c r="M8" i="44"/>
  <c r="N8" i="44"/>
  <c r="K9" i="44"/>
  <c r="L9" i="44"/>
  <c r="M9" i="44"/>
  <c r="N9" i="44"/>
  <c r="K10" i="44"/>
  <c r="L10" i="44"/>
  <c r="M10" i="44"/>
  <c r="N10" i="44"/>
  <c r="K11" i="44"/>
  <c r="L11" i="44"/>
  <c r="M11" i="44"/>
  <c r="N11" i="44"/>
  <c r="K12" i="44"/>
  <c r="L12" i="44"/>
  <c r="M12" i="44"/>
  <c r="N12" i="44"/>
  <c r="K4" i="43"/>
  <c r="L4" i="43"/>
  <c r="M4" i="43"/>
  <c r="N4" i="43"/>
  <c r="K5" i="43"/>
  <c r="L5" i="43"/>
  <c r="M5" i="43"/>
  <c r="N5" i="43"/>
  <c r="K6" i="43"/>
  <c r="L6" i="43"/>
  <c r="M6" i="43"/>
  <c r="N6" i="43"/>
  <c r="K7" i="43"/>
  <c r="L7" i="43"/>
  <c r="M7" i="43"/>
  <c r="N7" i="43"/>
  <c r="K8" i="43"/>
  <c r="L8" i="43"/>
  <c r="M8" i="43"/>
  <c r="N8" i="43"/>
  <c r="K9" i="43"/>
  <c r="L9" i="43"/>
  <c r="M9" i="43"/>
  <c r="N9" i="43"/>
  <c r="K10" i="43"/>
  <c r="L10" i="43"/>
  <c r="M10" i="43"/>
  <c r="N10" i="43"/>
  <c r="K11" i="43"/>
  <c r="L11" i="43"/>
  <c r="M11" i="43"/>
  <c r="N11" i="43"/>
  <c r="K12" i="43"/>
  <c r="L12" i="43"/>
  <c r="M12" i="43"/>
  <c r="N12" i="43"/>
  <c r="K4" i="42"/>
  <c r="L4" i="42"/>
  <c r="M4" i="42"/>
  <c r="N4" i="42"/>
  <c r="K5" i="42"/>
  <c r="L5" i="42"/>
  <c r="M5" i="42"/>
  <c r="N5" i="42"/>
  <c r="K6" i="42"/>
  <c r="L6" i="42"/>
  <c r="M6" i="42"/>
  <c r="N6" i="42"/>
  <c r="K7" i="42"/>
  <c r="L7" i="42"/>
  <c r="M7" i="42"/>
  <c r="N7" i="42"/>
  <c r="K8" i="42"/>
  <c r="L8" i="42"/>
  <c r="M8" i="42"/>
  <c r="N8" i="42"/>
  <c r="K9" i="42"/>
  <c r="L9" i="42"/>
  <c r="M9" i="42"/>
  <c r="N9" i="42"/>
  <c r="K10" i="42"/>
  <c r="L10" i="42"/>
  <c r="M10" i="42"/>
  <c r="N10" i="42"/>
  <c r="K11" i="42"/>
  <c r="L11" i="42"/>
  <c r="M11" i="42"/>
  <c r="N11" i="42"/>
  <c r="K12" i="42"/>
  <c r="L12" i="42"/>
  <c r="M12" i="42"/>
  <c r="N12" i="42"/>
  <c r="K7" i="30"/>
  <c r="L7" i="30"/>
  <c r="M7" i="30"/>
  <c r="N7" i="30"/>
  <c r="K8" i="30"/>
  <c r="L8" i="30"/>
  <c r="M8" i="30"/>
  <c r="N8" i="30"/>
  <c r="K9" i="30"/>
  <c r="L9" i="30"/>
  <c r="M9" i="30"/>
  <c r="N9" i="30"/>
  <c r="K10" i="30"/>
  <c r="L10" i="30"/>
  <c r="M10" i="30"/>
  <c r="N10" i="30"/>
  <c r="K11" i="30"/>
  <c r="L11" i="30"/>
  <c r="M11" i="30"/>
  <c r="N11" i="30"/>
  <c r="K12" i="30"/>
  <c r="L12" i="30"/>
  <c r="M12" i="30"/>
  <c r="N12" i="30"/>
  <c r="N13" i="44" l="1"/>
  <c r="M13" i="44"/>
  <c r="L13" i="44"/>
  <c r="K13" i="44"/>
  <c r="N13" i="43"/>
  <c r="M13" i="43"/>
  <c r="L13" i="43"/>
  <c r="K13" i="43"/>
  <c r="N13" i="42"/>
  <c r="M13" i="42"/>
  <c r="L13" i="42"/>
  <c r="K13" i="42"/>
  <c r="N5" i="30"/>
  <c r="N6" i="30"/>
  <c r="K13" i="30"/>
  <c r="L13" i="30"/>
  <c r="M13" i="30"/>
  <c r="N13" i="30"/>
  <c r="N4" i="30"/>
  <c r="N6" i="44" l="1"/>
  <c r="N5" i="44"/>
  <c r="N4" i="44"/>
  <c r="L5" i="30" l="1"/>
  <c r="K5" i="30"/>
  <c r="M5" i="30"/>
  <c r="M6" i="30"/>
  <c r="L6" i="30"/>
  <c r="K6" i="30"/>
  <c r="M6" i="44"/>
  <c r="M5" i="44"/>
  <c r="M4" i="44"/>
  <c r="L5" i="44"/>
  <c r="L4" i="44"/>
  <c r="L6" i="44"/>
  <c r="K4" i="44"/>
  <c r="K6" i="44"/>
  <c r="K5" i="44"/>
  <c r="K4" i="30"/>
  <c r="L4" i="30"/>
  <c r="M4" i="30"/>
</calcChain>
</file>

<file path=xl/sharedStrings.xml><?xml version="1.0" encoding="utf-8"?>
<sst xmlns="http://schemas.openxmlformats.org/spreadsheetml/2006/main" count="90" uniqueCount="10">
  <si>
    <t>Desv</t>
  </si>
  <si>
    <t>Time</t>
  </si>
  <si>
    <t>prom</t>
  </si>
  <si>
    <t>Tetra</t>
  </si>
  <si>
    <t>Cipro</t>
  </si>
  <si>
    <t>Sulfadi</t>
  </si>
  <si>
    <t>Sulfame</t>
  </si>
  <si>
    <t>%Rem</t>
  </si>
  <si>
    <t>conc/min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</si>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</sst>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3" borderId="0" xfId="0" applyFill="1"/>
    <xf numFmtId="1" fontId="1" fillId="2" borderId="0" xfId="0" applyNumberFormat="1" applyFont="1" applyFill="1"/>
    <xf numFmtId="1" fontId="0" fillId="3" borderId="0" xfId="0" applyNumberFormat="1" applyFill="1"/>
    <xf numFmtId="0" fontId="1" fillId="0" borderId="0" xfId="1"/>
    <xf numFmtId="1" fontId="2" fillId="3" borderId="0" xfId="0" applyNumberFormat="1" applyFont="1" applyFill="1"/>
    <xf numFmtId="0" fontId="1" fillId="0" borderId="0" xfId="0" applyFont="1"/>
    <xf numFmtId="2" fontId="0" fillId="0" borderId="0" xfId="0" applyNumberFormat="1"/>
    <xf numFmtId="2" fontId="1" fillId="0" borderId="0" xfId="1" applyNumberFormat="1"/>
    <xf numFmtId="0" fontId="4" fillId="0" borderId="1" xfId="2" applyFont="1" applyBorder="1"/>
  </cellXfs>
  <cellStyles count="3">
    <cellStyle name="Normal" xfId="0" builtinId="0"/>
    <cellStyle name="Normal 2" xfId="1" xr:uid="{00000000-0005-0000-0000-000001000000}"/>
    <cellStyle name="Normal 2 2 2" xfId="2" xr:uid="{497D96CA-3BEA-7D43-B0AE-FC697987A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20'!$G$4:$G$13</c:f>
                <c:numCache>
                  <c:formatCode>General</c:formatCode>
                  <c:ptCount val="10"/>
                  <c:pt idx="0">
                    <c:v>0.35669307310225706</c:v>
                  </c:pt>
                  <c:pt idx="1">
                    <c:v>0.30852850772319446</c:v>
                  </c:pt>
                  <c:pt idx="2">
                    <c:v>0.69495759683709701</c:v>
                  </c:pt>
                  <c:pt idx="3">
                    <c:v>0.52344852939401332</c:v>
                  </c:pt>
                  <c:pt idx="4">
                    <c:v>0.20034845195163231</c:v>
                  </c:pt>
                  <c:pt idx="5">
                    <c:v>0.17824338711206725</c:v>
                  </c:pt>
                  <c:pt idx="6">
                    <c:v>8.7067891275204465E-2</c:v>
                  </c:pt>
                  <c:pt idx="7">
                    <c:v>0.25973635462556272</c:v>
                  </c:pt>
                  <c:pt idx="8">
                    <c:v>0.24412636594808954</c:v>
                  </c:pt>
                  <c:pt idx="9">
                    <c:v>0</c:v>
                  </c:pt>
                </c:numCache>
              </c:numRef>
            </c:plus>
            <c:minus>
              <c:numRef>
                <c:f>'B 20'!$G$4:$G$13</c:f>
                <c:numCache>
                  <c:formatCode>General</c:formatCode>
                  <c:ptCount val="10"/>
                  <c:pt idx="0">
                    <c:v>0.35669307310225706</c:v>
                  </c:pt>
                  <c:pt idx="1">
                    <c:v>0.30852850772319446</c:v>
                  </c:pt>
                  <c:pt idx="2">
                    <c:v>0.69495759683709701</c:v>
                  </c:pt>
                  <c:pt idx="3">
                    <c:v>0.52344852939401332</c:v>
                  </c:pt>
                  <c:pt idx="4">
                    <c:v>0.20034845195163231</c:v>
                  </c:pt>
                  <c:pt idx="5">
                    <c:v>0.17824338711206725</c:v>
                  </c:pt>
                  <c:pt idx="6">
                    <c:v>8.7067891275204465E-2</c:v>
                  </c:pt>
                  <c:pt idx="7">
                    <c:v>0.25973635462556272</c:v>
                  </c:pt>
                  <c:pt idx="8">
                    <c:v>0.24412636594808954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20'!$C$4:$C$13</c:f>
              <c:numCache>
                <c:formatCode>0</c:formatCode>
                <c:ptCount val="10"/>
                <c:pt idx="0">
                  <c:v>3.6937128006228108</c:v>
                </c:pt>
                <c:pt idx="1">
                  <c:v>4.5429335225242964</c:v>
                </c:pt>
                <c:pt idx="2">
                  <c:v>7.0452764501195091</c:v>
                </c:pt>
                <c:pt idx="3">
                  <c:v>6.3698281870337299</c:v>
                </c:pt>
                <c:pt idx="4">
                  <c:v>6.8785262955965552</c:v>
                </c:pt>
                <c:pt idx="5">
                  <c:v>6.5704904977437444</c:v>
                </c:pt>
                <c:pt idx="6">
                  <c:v>9.1466181992225764</c:v>
                </c:pt>
                <c:pt idx="7">
                  <c:v>11.711072984341905</c:v>
                </c:pt>
                <c:pt idx="8">
                  <c:v>13.824690119150091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2-3946-A7E4-97A9C9A0ECBC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20'!$H$4:$H$13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0.59259259259259267</c:v>
                  </c:pt>
                  <c:pt idx="3">
                    <c:v>0.19366603644993385</c:v>
                  </c:pt>
                  <c:pt idx="4">
                    <c:v>0.46080863541286593</c:v>
                  </c:pt>
                  <c:pt idx="5">
                    <c:v>0.56325630479873567</c:v>
                  </c:pt>
                  <c:pt idx="6">
                    <c:v>0.66407361226232375</c:v>
                  </c:pt>
                  <c:pt idx="7">
                    <c:v>0.63643225699628703</c:v>
                  </c:pt>
                  <c:pt idx="8">
                    <c:v>0.90114028045445327</c:v>
                  </c:pt>
                  <c:pt idx="9">
                    <c:v>1.4503892858778864E-15</c:v>
                  </c:pt>
                </c:numCache>
              </c:numRef>
            </c:plus>
            <c:minus>
              <c:numRef>
                <c:f>'B 20'!$H$4:$H$13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0.59259259259259267</c:v>
                  </c:pt>
                  <c:pt idx="3">
                    <c:v>0.19366603644993385</c:v>
                  </c:pt>
                  <c:pt idx="4">
                    <c:v>0.46080863541286593</c:v>
                  </c:pt>
                  <c:pt idx="5">
                    <c:v>0.56325630479873567</c:v>
                  </c:pt>
                  <c:pt idx="6">
                    <c:v>0.66407361226232375</c:v>
                  </c:pt>
                  <c:pt idx="7">
                    <c:v>0.63643225699628703</c:v>
                  </c:pt>
                  <c:pt idx="8">
                    <c:v>0.90114028045445327</c:v>
                  </c:pt>
                  <c:pt idx="9">
                    <c:v>1.4503892858778864E-15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20'!$D$4:$D$13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0.59259259259259256</c:v>
                </c:pt>
                <c:pt idx="3">
                  <c:v>0.31166546225216446</c:v>
                </c:pt>
                <c:pt idx="4">
                  <c:v>6.4194927238249093</c:v>
                </c:pt>
                <c:pt idx="5">
                  <c:v>7.325295672063568</c:v>
                </c:pt>
                <c:pt idx="6">
                  <c:v>8.5828250118595388</c:v>
                </c:pt>
                <c:pt idx="7">
                  <c:v>10.040677658802197</c:v>
                </c:pt>
                <c:pt idx="8">
                  <c:v>11.500274578438729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52-3946-A7E4-97A9C9A0ECBC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20'!$I$4:$I$13</c:f>
                <c:numCache>
                  <c:formatCode>General</c:formatCode>
                  <c:ptCount val="10"/>
                  <c:pt idx="0">
                    <c:v>0.71665755429691891</c:v>
                  </c:pt>
                  <c:pt idx="1">
                    <c:v>0.17273935294094037</c:v>
                  </c:pt>
                  <c:pt idx="2">
                    <c:v>0.26170179006245575</c:v>
                  </c:pt>
                  <c:pt idx="3">
                    <c:v>7.9928212906326734E-2</c:v>
                  </c:pt>
                  <c:pt idx="4">
                    <c:v>0.15627999155899033</c:v>
                  </c:pt>
                  <c:pt idx="5">
                    <c:v>0.32930475996854247</c:v>
                  </c:pt>
                  <c:pt idx="6">
                    <c:v>0.12952162391034008</c:v>
                  </c:pt>
                  <c:pt idx="7">
                    <c:v>7.7458222352092099E-2</c:v>
                  </c:pt>
                  <c:pt idx="8">
                    <c:v>0.16160990206881723</c:v>
                  </c:pt>
                  <c:pt idx="9">
                    <c:v>1.4503892858778864E-15</c:v>
                  </c:pt>
                </c:numCache>
              </c:numRef>
            </c:plus>
            <c:minus>
              <c:numRef>
                <c:f>'B 20'!$I$4:$I$13</c:f>
                <c:numCache>
                  <c:formatCode>General</c:formatCode>
                  <c:ptCount val="10"/>
                  <c:pt idx="0">
                    <c:v>0.71665755429691891</c:v>
                  </c:pt>
                  <c:pt idx="1">
                    <c:v>0.17273935294094037</c:v>
                  </c:pt>
                  <c:pt idx="2">
                    <c:v>0.26170179006245575</c:v>
                  </c:pt>
                  <c:pt idx="3">
                    <c:v>7.9928212906326734E-2</c:v>
                  </c:pt>
                  <c:pt idx="4">
                    <c:v>0.15627999155899033</c:v>
                  </c:pt>
                  <c:pt idx="5">
                    <c:v>0.32930475996854247</c:v>
                  </c:pt>
                  <c:pt idx="6">
                    <c:v>0.12952162391034008</c:v>
                  </c:pt>
                  <c:pt idx="7">
                    <c:v>7.7458222352092099E-2</c:v>
                  </c:pt>
                  <c:pt idx="8">
                    <c:v>0.16160990206881723</c:v>
                  </c:pt>
                  <c:pt idx="9">
                    <c:v>1.4503892858778864E-15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20'!$E$4:$E$13</c:f>
              <c:numCache>
                <c:formatCode>0</c:formatCode>
                <c:ptCount val="10"/>
                <c:pt idx="0">
                  <c:v>13.93048363170403</c:v>
                </c:pt>
                <c:pt idx="1">
                  <c:v>14.890045823228055</c:v>
                </c:pt>
                <c:pt idx="2">
                  <c:v>16.715074258545744</c:v>
                </c:pt>
                <c:pt idx="3">
                  <c:v>17.674793763102841</c:v>
                </c:pt>
                <c:pt idx="4">
                  <c:v>18.503081566320567</c:v>
                </c:pt>
                <c:pt idx="5">
                  <c:v>19.132377348969349</c:v>
                </c:pt>
                <c:pt idx="6">
                  <c:v>19.285494659297743</c:v>
                </c:pt>
                <c:pt idx="7">
                  <c:v>19.599587319951855</c:v>
                </c:pt>
                <c:pt idx="8">
                  <c:v>19.676327688902077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52-3946-A7E4-97A9C9A0ECBC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20'!$J$4:$J$13</c:f>
                <c:numCache>
                  <c:formatCode>General</c:formatCode>
                  <c:ptCount val="10"/>
                  <c:pt idx="0">
                    <c:v>1.1859307559261218</c:v>
                  </c:pt>
                  <c:pt idx="1">
                    <c:v>0.81142760009324544</c:v>
                  </c:pt>
                  <c:pt idx="2">
                    <c:v>0.55224114815223624</c:v>
                  </c:pt>
                  <c:pt idx="3">
                    <c:v>0.63151076282706875</c:v>
                  </c:pt>
                  <c:pt idx="4">
                    <c:v>0.79226103193171016</c:v>
                  </c:pt>
                  <c:pt idx="5">
                    <c:v>5.1557898602209835E-2</c:v>
                  </c:pt>
                  <c:pt idx="6">
                    <c:v>7.0028760695558454E-2</c:v>
                  </c:pt>
                  <c:pt idx="7">
                    <c:v>4.7585364748391437E-2</c:v>
                  </c:pt>
                  <c:pt idx="8">
                    <c:v>0.35947392208904155</c:v>
                  </c:pt>
                  <c:pt idx="9">
                    <c:v>0</c:v>
                  </c:pt>
                </c:numCache>
              </c:numRef>
            </c:plus>
            <c:minus>
              <c:numRef>
                <c:f>'B 20'!$J$4:$J$13</c:f>
                <c:numCache>
                  <c:formatCode>General</c:formatCode>
                  <c:ptCount val="10"/>
                  <c:pt idx="0">
                    <c:v>1.1859307559261218</c:v>
                  </c:pt>
                  <c:pt idx="1">
                    <c:v>0.81142760009324544</c:v>
                  </c:pt>
                  <c:pt idx="2">
                    <c:v>0.55224114815223624</c:v>
                  </c:pt>
                  <c:pt idx="3">
                    <c:v>0.63151076282706875</c:v>
                  </c:pt>
                  <c:pt idx="4">
                    <c:v>0.79226103193171016</c:v>
                  </c:pt>
                  <c:pt idx="5">
                    <c:v>5.1557898602209835E-2</c:v>
                  </c:pt>
                  <c:pt idx="6">
                    <c:v>7.0028760695558454E-2</c:v>
                  </c:pt>
                  <c:pt idx="7">
                    <c:v>4.7585364748391437E-2</c:v>
                  </c:pt>
                  <c:pt idx="8">
                    <c:v>0.35947392208904155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20'!$B$4:$B$13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20'!$F$4:$F$13</c:f>
              <c:numCache>
                <c:formatCode>0</c:formatCode>
                <c:ptCount val="10"/>
                <c:pt idx="0">
                  <c:v>13.703364755797757</c:v>
                </c:pt>
                <c:pt idx="1">
                  <c:v>14.305050600515452</c:v>
                </c:pt>
                <c:pt idx="2">
                  <c:v>15.623506521806993</c:v>
                </c:pt>
                <c:pt idx="3">
                  <c:v>16.742946844638666</c:v>
                </c:pt>
                <c:pt idx="4">
                  <c:v>18.980785508811024</c:v>
                </c:pt>
                <c:pt idx="5">
                  <c:v>18.742839195702398</c:v>
                </c:pt>
                <c:pt idx="6">
                  <c:v>18.800865361406597</c:v>
                </c:pt>
                <c:pt idx="7">
                  <c:v>19.138216339063085</c:v>
                </c:pt>
                <c:pt idx="8">
                  <c:v>19.17816850081546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52-3946-A7E4-97A9C9A0E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1186291682354674"/>
          <c:y val="4.51377952755906E-2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100'!$G$4:$G$13</c:f>
                <c:numCache>
                  <c:formatCode>General</c:formatCode>
                  <c:ptCount val="10"/>
                  <c:pt idx="0">
                    <c:v>4.0236556065245441</c:v>
                  </c:pt>
                  <c:pt idx="1">
                    <c:v>0.32665626561283506</c:v>
                  </c:pt>
                  <c:pt idx="2">
                    <c:v>2.0952277913845401</c:v>
                  </c:pt>
                  <c:pt idx="3">
                    <c:v>4.5049780937194779</c:v>
                  </c:pt>
                  <c:pt idx="4">
                    <c:v>10.791480807448078</c:v>
                  </c:pt>
                  <c:pt idx="5">
                    <c:v>4.5951376529558496</c:v>
                  </c:pt>
                  <c:pt idx="6">
                    <c:v>3.1169532836076193</c:v>
                  </c:pt>
                  <c:pt idx="7">
                    <c:v>6.18198315691036</c:v>
                  </c:pt>
                  <c:pt idx="8">
                    <c:v>5.3255025998141514</c:v>
                  </c:pt>
                  <c:pt idx="9">
                    <c:v>0</c:v>
                  </c:pt>
                </c:numCache>
              </c:numRef>
            </c:plus>
            <c:minus>
              <c:numRef>
                <c:f>'B 100'!$G$4:$G$13</c:f>
                <c:numCache>
                  <c:formatCode>General</c:formatCode>
                  <c:ptCount val="10"/>
                  <c:pt idx="0">
                    <c:v>4.0236556065245441</c:v>
                  </c:pt>
                  <c:pt idx="1">
                    <c:v>0.32665626561283506</c:v>
                  </c:pt>
                  <c:pt idx="2">
                    <c:v>2.0952277913845401</c:v>
                  </c:pt>
                  <c:pt idx="3">
                    <c:v>4.5049780937194779</c:v>
                  </c:pt>
                  <c:pt idx="4">
                    <c:v>10.791480807448078</c:v>
                  </c:pt>
                  <c:pt idx="5">
                    <c:v>4.5951376529558496</c:v>
                  </c:pt>
                  <c:pt idx="6">
                    <c:v>3.1169532836076193</c:v>
                  </c:pt>
                  <c:pt idx="7">
                    <c:v>6.18198315691036</c:v>
                  </c:pt>
                  <c:pt idx="8">
                    <c:v>5.3255025998141514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100'!$C$4:$C$13</c:f>
              <c:numCache>
                <c:formatCode>0</c:formatCode>
                <c:ptCount val="10"/>
                <c:pt idx="0">
                  <c:v>19.524942094324441</c:v>
                </c:pt>
                <c:pt idx="1">
                  <c:v>20.22018436371949</c:v>
                </c:pt>
                <c:pt idx="2">
                  <c:v>26.285704673147197</c:v>
                </c:pt>
                <c:pt idx="3">
                  <c:v>31.547402473121753</c:v>
                </c:pt>
                <c:pt idx="4">
                  <c:v>35.54551384356418</c:v>
                </c:pt>
                <c:pt idx="5">
                  <c:v>34.864500725034354</c:v>
                </c:pt>
                <c:pt idx="6">
                  <c:v>41.076664069416438</c:v>
                </c:pt>
                <c:pt idx="7">
                  <c:v>52.144431423494616</c:v>
                </c:pt>
                <c:pt idx="8">
                  <c:v>58.871097127651986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C1-1A42-B660-357075D01201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100'!$H$4:$H$13</c:f>
                <c:numCache>
                  <c:formatCode>General</c:formatCode>
                  <c:ptCount val="10"/>
                  <c:pt idx="0">
                    <c:v>1.5575235703146206</c:v>
                  </c:pt>
                  <c:pt idx="1">
                    <c:v>4.01426076886864</c:v>
                  </c:pt>
                  <c:pt idx="2">
                    <c:v>2.6352359506119512</c:v>
                  </c:pt>
                  <c:pt idx="3">
                    <c:v>5.3443150192935773</c:v>
                  </c:pt>
                  <c:pt idx="4">
                    <c:v>6.8093423706289933</c:v>
                  </c:pt>
                  <c:pt idx="5">
                    <c:v>1.060770141456425</c:v>
                  </c:pt>
                  <c:pt idx="6">
                    <c:v>2.0202817287555805</c:v>
                  </c:pt>
                  <c:pt idx="7">
                    <c:v>1.4417352875727727</c:v>
                  </c:pt>
                  <c:pt idx="8">
                    <c:v>1.9222312868943332</c:v>
                  </c:pt>
                  <c:pt idx="9">
                    <c:v>0</c:v>
                  </c:pt>
                </c:numCache>
              </c:numRef>
            </c:plus>
            <c:minus>
              <c:numRef>
                <c:f>'B 100'!$H$4:$H$13</c:f>
                <c:numCache>
                  <c:formatCode>General</c:formatCode>
                  <c:ptCount val="10"/>
                  <c:pt idx="0">
                    <c:v>1.5575235703146206</c:v>
                  </c:pt>
                  <c:pt idx="1">
                    <c:v>4.01426076886864</c:v>
                  </c:pt>
                  <c:pt idx="2">
                    <c:v>2.6352359506119512</c:v>
                  </c:pt>
                  <c:pt idx="3">
                    <c:v>5.3443150192935773</c:v>
                  </c:pt>
                  <c:pt idx="4">
                    <c:v>6.8093423706289933</c:v>
                  </c:pt>
                  <c:pt idx="5">
                    <c:v>1.060770141456425</c:v>
                  </c:pt>
                  <c:pt idx="6">
                    <c:v>2.0202817287555805</c:v>
                  </c:pt>
                  <c:pt idx="7">
                    <c:v>1.4417352875727727</c:v>
                  </c:pt>
                  <c:pt idx="8">
                    <c:v>1.9222312868943332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100'!$D$4:$D$13</c:f>
              <c:numCache>
                <c:formatCode>0</c:formatCode>
                <c:ptCount val="10"/>
                <c:pt idx="0">
                  <c:v>36.094907077299986</c:v>
                </c:pt>
                <c:pt idx="1">
                  <c:v>39.397087459337833</c:v>
                </c:pt>
                <c:pt idx="2">
                  <c:v>42.352529919073646</c:v>
                </c:pt>
                <c:pt idx="3">
                  <c:v>48.193520580312203</c:v>
                </c:pt>
                <c:pt idx="4">
                  <c:v>76.814745262522365</c:v>
                </c:pt>
                <c:pt idx="5">
                  <c:v>76.271688057971929</c:v>
                </c:pt>
                <c:pt idx="6">
                  <c:v>77.876070955820708</c:v>
                </c:pt>
                <c:pt idx="7">
                  <c:v>80.925120600945789</c:v>
                </c:pt>
                <c:pt idx="8">
                  <c:v>87.92056609393201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C1-1A42-B660-357075D01201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100'!$I$4:$I$13</c:f>
                <c:numCache>
                  <c:formatCode>General</c:formatCode>
                  <c:ptCount val="10"/>
                  <c:pt idx="0">
                    <c:v>3.9116520736378044</c:v>
                  </c:pt>
                  <c:pt idx="1">
                    <c:v>2.107549654534433</c:v>
                  </c:pt>
                  <c:pt idx="2">
                    <c:v>0.89285307103806877</c:v>
                  </c:pt>
                  <c:pt idx="3">
                    <c:v>4.416794928896759</c:v>
                  </c:pt>
                  <c:pt idx="4">
                    <c:v>2.4865452057895454</c:v>
                  </c:pt>
                  <c:pt idx="5">
                    <c:v>1.5056763829418558</c:v>
                  </c:pt>
                  <c:pt idx="6">
                    <c:v>1.3588422932570583</c:v>
                  </c:pt>
                  <c:pt idx="7">
                    <c:v>3.1216127182332185</c:v>
                  </c:pt>
                  <c:pt idx="8">
                    <c:v>2.2922144303872827</c:v>
                  </c:pt>
                  <c:pt idx="9">
                    <c:v>5.8015571435115458E-15</c:v>
                  </c:pt>
                </c:numCache>
              </c:numRef>
            </c:plus>
            <c:minus>
              <c:numRef>
                <c:f>'B 100'!$I$4:$I$13</c:f>
                <c:numCache>
                  <c:formatCode>General</c:formatCode>
                  <c:ptCount val="10"/>
                  <c:pt idx="0">
                    <c:v>3.9116520736378044</c:v>
                  </c:pt>
                  <c:pt idx="1">
                    <c:v>2.107549654534433</c:v>
                  </c:pt>
                  <c:pt idx="2">
                    <c:v>0.89285307103806877</c:v>
                  </c:pt>
                  <c:pt idx="3">
                    <c:v>4.416794928896759</c:v>
                  </c:pt>
                  <c:pt idx="4">
                    <c:v>2.4865452057895454</c:v>
                  </c:pt>
                  <c:pt idx="5">
                    <c:v>1.5056763829418558</c:v>
                  </c:pt>
                  <c:pt idx="6">
                    <c:v>1.3588422932570583</c:v>
                  </c:pt>
                  <c:pt idx="7">
                    <c:v>3.1216127182332185</c:v>
                  </c:pt>
                  <c:pt idx="8">
                    <c:v>2.2922144303872827</c:v>
                  </c:pt>
                  <c:pt idx="9">
                    <c:v>5.8015571435115458E-15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100'!$E$4:$E$13</c:f>
              <c:numCache>
                <c:formatCode>0</c:formatCode>
                <c:ptCount val="10"/>
                <c:pt idx="0">
                  <c:v>73.551193829069135</c:v>
                </c:pt>
                <c:pt idx="1">
                  <c:v>74.114253764953688</c:v>
                </c:pt>
                <c:pt idx="2">
                  <c:v>73.296470734213017</c:v>
                </c:pt>
                <c:pt idx="3">
                  <c:v>75.491531631197404</c:v>
                </c:pt>
                <c:pt idx="4">
                  <c:v>83.726281135826056</c:v>
                </c:pt>
                <c:pt idx="5">
                  <c:v>88.992661392852042</c:v>
                </c:pt>
                <c:pt idx="6">
                  <c:v>89.075185148979742</c:v>
                </c:pt>
                <c:pt idx="7">
                  <c:v>92.249908192401151</c:v>
                </c:pt>
                <c:pt idx="8">
                  <c:v>96.206737826343897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C1-1A42-B660-357075D01201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100'!$J$4:$J$13</c:f>
                <c:numCache>
                  <c:formatCode>General</c:formatCode>
                  <c:ptCount val="10"/>
                  <c:pt idx="0">
                    <c:v>0.78657764621560533</c:v>
                  </c:pt>
                  <c:pt idx="1">
                    <c:v>1.046450929858203</c:v>
                  </c:pt>
                  <c:pt idx="2">
                    <c:v>2.3456167053362882</c:v>
                  </c:pt>
                  <c:pt idx="3">
                    <c:v>4.1561709210949971</c:v>
                  </c:pt>
                  <c:pt idx="4">
                    <c:v>1.3118636144153482</c:v>
                  </c:pt>
                  <c:pt idx="5">
                    <c:v>2.7633954492803743</c:v>
                  </c:pt>
                  <c:pt idx="6">
                    <c:v>1.2354411710193838</c:v>
                  </c:pt>
                  <c:pt idx="7">
                    <c:v>2.2016112265024033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'B 100'!$J$4:$J$13</c:f>
                <c:numCache>
                  <c:formatCode>General</c:formatCode>
                  <c:ptCount val="10"/>
                  <c:pt idx="0">
                    <c:v>0.78657764621560533</c:v>
                  </c:pt>
                  <c:pt idx="1">
                    <c:v>1.046450929858203</c:v>
                  </c:pt>
                  <c:pt idx="2">
                    <c:v>2.3456167053362882</c:v>
                  </c:pt>
                  <c:pt idx="3">
                    <c:v>4.1561709210949971</c:v>
                  </c:pt>
                  <c:pt idx="4">
                    <c:v>1.3118636144153482</c:v>
                  </c:pt>
                  <c:pt idx="5">
                    <c:v>2.7633954492803743</c:v>
                  </c:pt>
                  <c:pt idx="6">
                    <c:v>1.2354411710193838</c:v>
                  </c:pt>
                  <c:pt idx="7">
                    <c:v>2.2016112265024033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100'!$F$4:$F$13</c:f>
              <c:numCache>
                <c:formatCode>0</c:formatCode>
                <c:ptCount val="10"/>
                <c:pt idx="0">
                  <c:v>82.867098680602311</c:v>
                </c:pt>
                <c:pt idx="1">
                  <c:v>82.344750513540973</c:v>
                </c:pt>
                <c:pt idx="2">
                  <c:v>80.73726718546304</c:v>
                </c:pt>
                <c:pt idx="3">
                  <c:v>80.64273513452838</c:v>
                </c:pt>
                <c:pt idx="4">
                  <c:v>91.309338387561766</c:v>
                </c:pt>
                <c:pt idx="5">
                  <c:v>92.820650053356005</c:v>
                </c:pt>
                <c:pt idx="6">
                  <c:v>96.401724444920148</c:v>
                </c:pt>
                <c:pt idx="7">
                  <c:v>95.068390748432861</c:v>
                </c:pt>
                <c:pt idx="8">
                  <c:v>0</c:v>
                </c:pt>
                <c:pt idx="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C1-1A42-B660-357075D0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107289603352595"/>
          <c:y val="0.7361100174978128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500'!$G$4:$G$13</c:f>
                <c:numCache>
                  <c:formatCode>General</c:formatCode>
                  <c:ptCount val="10"/>
                  <c:pt idx="0">
                    <c:v>9.1074570859826682</c:v>
                  </c:pt>
                  <c:pt idx="1">
                    <c:v>24.064463636413496</c:v>
                  </c:pt>
                  <c:pt idx="2">
                    <c:v>34.188384568455504</c:v>
                  </c:pt>
                  <c:pt idx="3">
                    <c:v>16.108655684968706</c:v>
                  </c:pt>
                  <c:pt idx="4">
                    <c:v>38.078913285431796</c:v>
                  </c:pt>
                  <c:pt idx="5">
                    <c:v>22.936400805537343</c:v>
                  </c:pt>
                  <c:pt idx="6">
                    <c:v>2.547045999108982</c:v>
                  </c:pt>
                  <c:pt idx="7">
                    <c:v>66.314038369690167</c:v>
                  </c:pt>
                  <c:pt idx="8">
                    <c:v>32.402967137374389</c:v>
                  </c:pt>
                  <c:pt idx="9">
                    <c:v>0</c:v>
                  </c:pt>
                </c:numCache>
              </c:numRef>
            </c:plus>
            <c:minus>
              <c:numRef>
                <c:f>'B 500'!$G$4:$G$13</c:f>
                <c:numCache>
                  <c:formatCode>General</c:formatCode>
                  <c:ptCount val="10"/>
                  <c:pt idx="0">
                    <c:v>9.1074570859826682</c:v>
                  </c:pt>
                  <c:pt idx="1">
                    <c:v>24.064463636413496</c:v>
                  </c:pt>
                  <c:pt idx="2">
                    <c:v>34.188384568455504</c:v>
                  </c:pt>
                  <c:pt idx="3">
                    <c:v>16.108655684968706</c:v>
                  </c:pt>
                  <c:pt idx="4">
                    <c:v>38.078913285431796</c:v>
                  </c:pt>
                  <c:pt idx="5">
                    <c:v>22.936400805537343</c:v>
                  </c:pt>
                  <c:pt idx="6">
                    <c:v>2.547045999108982</c:v>
                  </c:pt>
                  <c:pt idx="7">
                    <c:v>66.314038369690167</c:v>
                  </c:pt>
                  <c:pt idx="8">
                    <c:v>32.402967137374389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500'!$C$4:$C$13</c:f>
              <c:numCache>
                <c:formatCode>0</c:formatCode>
                <c:ptCount val="10"/>
                <c:pt idx="0">
                  <c:v>190.30510527013951</c:v>
                </c:pt>
                <c:pt idx="1">
                  <c:v>205.89632853967251</c:v>
                </c:pt>
                <c:pt idx="2">
                  <c:v>224.49403625863008</c:v>
                </c:pt>
                <c:pt idx="3">
                  <c:v>208.4357555309372</c:v>
                </c:pt>
                <c:pt idx="4">
                  <c:v>218.6873139194671</c:v>
                </c:pt>
                <c:pt idx="5">
                  <c:v>214.32739105041981</c:v>
                </c:pt>
                <c:pt idx="6">
                  <c:v>229.97969510280939</c:v>
                </c:pt>
                <c:pt idx="7">
                  <c:v>262.0144226045752</c:v>
                </c:pt>
                <c:pt idx="8">
                  <c:v>311.60865060987788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92-4648-B246-B9CBAEA523C7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500'!$H$4:$H$13</c:f>
                <c:numCache>
                  <c:formatCode>General</c:formatCode>
                  <c:ptCount val="10"/>
                  <c:pt idx="0">
                    <c:v>20.96555295917074</c:v>
                  </c:pt>
                  <c:pt idx="1">
                    <c:v>19.923444024147233</c:v>
                  </c:pt>
                  <c:pt idx="2">
                    <c:v>24.771573486253871</c:v>
                  </c:pt>
                  <c:pt idx="3">
                    <c:v>29.753346915189528</c:v>
                  </c:pt>
                  <c:pt idx="4">
                    <c:v>10.024669763482354</c:v>
                  </c:pt>
                  <c:pt idx="5">
                    <c:v>34.546404397738861</c:v>
                  </c:pt>
                  <c:pt idx="6">
                    <c:v>115.40157133009451</c:v>
                  </c:pt>
                  <c:pt idx="7">
                    <c:v>60.212766964594522</c:v>
                  </c:pt>
                  <c:pt idx="8">
                    <c:v>52.834930340697767</c:v>
                  </c:pt>
                  <c:pt idx="9">
                    <c:v>0</c:v>
                  </c:pt>
                </c:numCache>
              </c:numRef>
            </c:plus>
            <c:minus>
              <c:numRef>
                <c:f>'B 500'!$H$4:$H$13</c:f>
                <c:numCache>
                  <c:formatCode>General</c:formatCode>
                  <c:ptCount val="10"/>
                  <c:pt idx="0">
                    <c:v>20.96555295917074</c:v>
                  </c:pt>
                  <c:pt idx="1">
                    <c:v>19.923444024147233</c:v>
                  </c:pt>
                  <c:pt idx="2">
                    <c:v>24.771573486253871</c:v>
                  </c:pt>
                  <c:pt idx="3">
                    <c:v>29.753346915189528</c:v>
                  </c:pt>
                  <c:pt idx="4">
                    <c:v>10.024669763482354</c:v>
                  </c:pt>
                  <c:pt idx="5">
                    <c:v>34.546404397738861</c:v>
                  </c:pt>
                  <c:pt idx="6">
                    <c:v>115.40157133009451</c:v>
                  </c:pt>
                  <c:pt idx="7">
                    <c:v>60.212766964594522</c:v>
                  </c:pt>
                  <c:pt idx="8">
                    <c:v>52.834930340697767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500'!$D$4:$D$13</c:f>
              <c:numCache>
                <c:formatCode>0</c:formatCode>
                <c:ptCount val="10"/>
                <c:pt idx="0">
                  <c:v>268.55455069486879</c:v>
                </c:pt>
                <c:pt idx="1">
                  <c:v>287.50647153097401</c:v>
                </c:pt>
                <c:pt idx="2">
                  <c:v>261.09147783177968</c:v>
                </c:pt>
                <c:pt idx="3">
                  <c:v>297.38438955267333</c:v>
                </c:pt>
                <c:pt idx="4">
                  <c:v>324.12514950987656</c:v>
                </c:pt>
                <c:pt idx="5">
                  <c:v>371.98051832790065</c:v>
                </c:pt>
                <c:pt idx="6">
                  <c:v>446.41977658074381</c:v>
                </c:pt>
                <c:pt idx="7">
                  <c:v>473.25022812613361</c:v>
                </c:pt>
                <c:pt idx="8">
                  <c:v>486.89175948711488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92-4648-B246-B9CBAEA523C7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500'!$I$4:$I$13</c:f>
                <c:numCache>
                  <c:formatCode>General</c:formatCode>
                  <c:ptCount val="10"/>
                  <c:pt idx="0">
                    <c:v>11.484022412399474</c:v>
                  </c:pt>
                  <c:pt idx="1">
                    <c:v>19.27776528535</c:v>
                  </c:pt>
                  <c:pt idx="2">
                    <c:v>34.5965570265586</c:v>
                  </c:pt>
                  <c:pt idx="3">
                    <c:v>22.90571558624108</c:v>
                  </c:pt>
                  <c:pt idx="4">
                    <c:v>25.842921089037311</c:v>
                  </c:pt>
                  <c:pt idx="5">
                    <c:v>10.164272360900886</c:v>
                  </c:pt>
                  <c:pt idx="6">
                    <c:v>31.336987206851624</c:v>
                  </c:pt>
                  <c:pt idx="7">
                    <c:v>12.16230099833218</c:v>
                  </c:pt>
                  <c:pt idx="8">
                    <c:v>51.377104556432329</c:v>
                  </c:pt>
                  <c:pt idx="9">
                    <c:v>2.3206228574046183E-14</c:v>
                  </c:pt>
                </c:numCache>
              </c:numRef>
            </c:plus>
            <c:minus>
              <c:numRef>
                <c:f>'B 500'!$I$4:$I$13</c:f>
                <c:numCache>
                  <c:formatCode>General</c:formatCode>
                  <c:ptCount val="10"/>
                  <c:pt idx="0">
                    <c:v>11.484022412399474</c:v>
                  </c:pt>
                  <c:pt idx="1">
                    <c:v>19.27776528535</c:v>
                  </c:pt>
                  <c:pt idx="2">
                    <c:v>34.5965570265586</c:v>
                  </c:pt>
                  <c:pt idx="3">
                    <c:v>22.90571558624108</c:v>
                  </c:pt>
                  <c:pt idx="4">
                    <c:v>25.842921089037311</c:v>
                  </c:pt>
                  <c:pt idx="5">
                    <c:v>10.164272360900886</c:v>
                  </c:pt>
                  <c:pt idx="6">
                    <c:v>31.336987206851624</c:v>
                  </c:pt>
                  <c:pt idx="7">
                    <c:v>12.16230099833218</c:v>
                  </c:pt>
                  <c:pt idx="8">
                    <c:v>51.377104556432329</c:v>
                  </c:pt>
                  <c:pt idx="9">
                    <c:v>2.3206228574046183E-14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500'!$E$4:$E$13</c:f>
              <c:numCache>
                <c:formatCode>0</c:formatCode>
                <c:ptCount val="10"/>
                <c:pt idx="0">
                  <c:v>321.665069069857</c:v>
                </c:pt>
                <c:pt idx="1">
                  <c:v>316.69327630679072</c:v>
                </c:pt>
                <c:pt idx="2">
                  <c:v>351.98192508279573</c:v>
                </c:pt>
                <c:pt idx="3">
                  <c:v>354.99840240319037</c:v>
                </c:pt>
                <c:pt idx="4">
                  <c:v>340.76652381800005</c:v>
                </c:pt>
                <c:pt idx="5">
                  <c:v>349.72824236200398</c:v>
                </c:pt>
                <c:pt idx="6">
                  <c:v>439.62848286744929</c:v>
                </c:pt>
                <c:pt idx="7">
                  <c:v>477.03706793258908</c:v>
                </c:pt>
                <c:pt idx="8">
                  <c:v>488.59947858149508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92-4648-B246-B9CBAEA523C7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500'!$J$4:$J$13</c:f>
                <c:numCache>
                  <c:formatCode>General</c:formatCode>
                  <c:ptCount val="10"/>
                  <c:pt idx="0">
                    <c:v>0.75351030369715222</c:v>
                  </c:pt>
                  <c:pt idx="1">
                    <c:v>4.1730617590019596</c:v>
                  </c:pt>
                  <c:pt idx="2">
                    <c:v>3.6094013046179527</c:v>
                  </c:pt>
                  <c:pt idx="3">
                    <c:v>10.697715228548144</c:v>
                  </c:pt>
                  <c:pt idx="4">
                    <c:v>8.6833813178456651</c:v>
                  </c:pt>
                  <c:pt idx="5">
                    <c:v>8.9084853432618392</c:v>
                  </c:pt>
                  <c:pt idx="6">
                    <c:v>21.978701811829865</c:v>
                  </c:pt>
                  <c:pt idx="7">
                    <c:v>19.660818339473515</c:v>
                  </c:pt>
                  <c:pt idx="8">
                    <c:v>21.033412572486778</c:v>
                  </c:pt>
                  <c:pt idx="9">
                    <c:v>2.3206228574046183E-14</c:v>
                  </c:pt>
                </c:numCache>
              </c:numRef>
            </c:plus>
            <c:minus>
              <c:numRef>
                <c:f>'B 500'!$J$4:$J$13</c:f>
                <c:numCache>
                  <c:formatCode>General</c:formatCode>
                  <c:ptCount val="10"/>
                  <c:pt idx="0">
                    <c:v>0.75351030369715222</c:v>
                  </c:pt>
                  <c:pt idx="1">
                    <c:v>4.1730617590019596</c:v>
                  </c:pt>
                  <c:pt idx="2">
                    <c:v>3.6094013046179527</c:v>
                  </c:pt>
                  <c:pt idx="3">
                    <c:v>10.697715228548144</c:v>
                  </c:pt>
                  <c:pt idx="4">
                    <c:v>8.6833813178456651</c:v>
                  </c:pt>
                  <c:pt idx="5">
                    <c:v>8.9084853432618392</c:v>
                  </c:pt>
                  <c:pt idx="6">
                    <c:v>21.978701811829865</c:v>
                  </c:pt>
                  <c:pt idx="7">
                    <c:v>19.660818339473515</c:v>
                  </c:pt>
                  <c:pt idx="8">
                    <c:v>21.033412572486778</c:v>
                  </c:pt>
                  <c:pt idx="9">
                    <c:v>2.3206228574046183E-14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500'!$B$4:$B$13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500'!$F$4:$F$13</c:f>
              <c:numCache>
                <c:formatCode>0</c:formatCode>
                <c:ptCount val="10"/>
                <c:pt idx="0">
                  <c:v>395.9666666666667</c:v>
                </c:pt>
                <c:pt idx="1">
                  <c:v>386.86666666666673</c:v>
                </c:pt>
                <c:pt idx="2">
                  <c:v>427.63333333333338</c:v>
                </c:pt>
                <c:pt idx="3">
                  <c:v>397.56666666666661</c:v>
                </c:pt>
                <c:pt idx="4">
                  <c:v>442.26666666666665</c:v>
                </c:pt>
                <c:pt idx="5">
                  <c:v>412.73333333333329</c:v>
                </c:pt>
                <c:pt idx="6">
                  <c:v>447</c:v>
                </c:pt>
                <c:pt idx="7">
                  <c:v>455.03333333333336</c:v>
                </c:pt>
                <c:pt idx="8">
                  <c:v>456.9666666666667</c:v>
                </c:pt>
                <c:pt idx="9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92-4648-B246-B9CBAEA523C7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500'!#REF!</c:f>
            </c:numRef>
          </c:xVal>
          <c:yVal>
            <c:numRef>
              <c:f>'B 500'!#REF!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92-4648-B246-B9CBAEA523C7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500'!#REF!</c:f>
            </c:numRef>
          </c:xVal>
          <c:yVal>
            <c:numRef>
              <c:f>'B 500'!#REF!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592-4648-B246-B9CBAEA523C7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500'!#REF!</c:f>
            </c:numRef>
          </c:xVal>
          <c:yVal>
            <c:numRef>
              <c:f>'B 500'!#REF!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592-4648-B246-B9CBAEA523C7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'B 500'!#REF!</c:f>
            </c:numRef>
          </c:xVal>
          <c:yVal>
            <c:numRef>
              <c:f>'B 500'!#REF!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592-4648-B246-B9CBAEA5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9107289603352595"/>
          <c:y val="0.7361100174978128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1000'!$G$4:$G$13</c:f>
                <c:numCache>
                  <c:formatCode>General</c:formatCode>
                  <c:ptCount val="10"/>
                  <c:pt idx="0">
                    <c:v>53.879327987875548</c:v>
                  </c:pt>
                  <c:pt idx="1">
                    <c:v>81.228225233748518</c:v>
                  </c:pt>
                  <c:pt idx="2">
                    <c:v>70.571216378622196</c:v>
                  </c:pt>
                  <c:pt idx="3">
                    <c:v>49.288446115089307</c:v>
                  </c:pt>
                  <c:pt idx="4">
                    <c:v>70.710299863526174</c:v>
                  </c:pt>
                  <c:pt idx="5">
                    <c:v>104.59890312188745</c:v>
                  </c:pt>
                  <c:pt idx="6">
                    <c:v>76.658911039482291</c:v>
                  </c:pt>
                  <c:pt idx="7">
                    <c:v>89.604018064539972</c:v>
                  </c:pt>
                  <c:pt idx="8">
                    <c:v>121.93735714046228</c:v>
                  </c:pt>
                  <c:pt idx="9">
                    <c:v>0</c:v>
                  </c:pt>
                </c:numCache>
              </c:numRef>
            </c:plus>
            <c:minus>
              <c:numRef>
                <c:f>'B 1000'!$G$4:$G$13</c:f>
                <c:numCache>
                  <c:formatCode>General</c:formatCode>
                  <c:ptCount val="10"/>
                  <c:pt idx="0">
                    <c:v>53.879327987875548</c:v>
                  </c:pt>
                  <c:pt idx="1">
                    <c:v>81.228225233748518</c:v>
                  </c:pt>
                  <c:pt idx="2">
                    <c:v>70.571216378622196</c:v>
                  </c:pt>
                  <c:pt idx="3">
                    <c:v>49.288446115089307</c:v>
                  </c:pt>
                  <c:pt idx="4">
                    <c:v>70.710299863526174</c:v>
                  </c:pt>
                  <c:pt idx="5">
                    <c:v>104.59890312188745</c:v>
                  </c:pt>
                  <c:pt idx="6">
                    <c:v>76.658911039482291</c:v>
                  </c:pt>
                  <c:pt idx="7">
                    <c:v>89.604018064539972</c:v>
                  </c:pt>
                  <c:pt idx="8">
                    <c:v>121.93735714046228</c:v>
                  </c:pt>
                  <c:pt idx="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1000'!$C$4:$C$13</c:f>
              <c:numCache>
                <c:formatCode>0</c:formatCode>
                <c:ptCount val="10"/>
                <c:pt idx="0">
                  <c:v>253.896105586478</c:v>
                </c:pt>
                <c:pt idx="1">
                  <c:v>318.56439100309154</c:v>
                </c:pt>
                <c:pt idx="2">
                  <c:v>278.48203985372498</c:v>
                </c:pt>
                <c:pt idx="3">
                  <c:v>289.86653785617222</c:v>
                </c:pt>
                <c:pt idx="4">
                  <c:v>323.85741177349769</c:v>
                </c:pt>
                <c:pt idx="5">
                  <c:v>415.10345507789862</c:v>
                </c:pt>
                <c:pt idx="6">
                  <c:v>369.00627444251876</c:v>
                </c:pt>
                <c:pt idx="7">
                  <c:v>452.24706264044499</c:v>
                </c:pt>
                <c:pt idx="8">
                  <c:v>557.62462044169627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C2-E24D-A66A-5AED77D37F6A}"/>
            </c:ext>
          </c:extLst>
        </c:ser>
        <c:ser>
          <c:idx val="1"/>
          <c:order val="1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1000'!$H$4:$H$13</c:f>
                <c:numCache>
                  <c:formatCode>General</c:formatCode>
                  <c:ptCount val="10"/>
                  <c:pt idx="0">
                    <c:v>15.393668493553163</c:v>
                  </c:pt>
                  <c:pt idx="1">
                    <c:v>41.715722812258498</c:v>
                  </c:pt>
                  <c:pt idx="2">
                    <c:v>20.897559702020132</c:v>
                  </c:pt>
                  <c:pt idx="3">
                    <c:v>33.738519013661588</c:v>
                  </c:pt>
                  <c:pt idx="4">
                    <c:v>29.627546377770447</c:v>
                  </c:pt>
                  <c:pt idx="5">
                    <c:v>0</c:v>
                  </c:pt>
                  <c:pt idx="6">
                    <c:v>17.61639168141815</c:v>
                  </c:pt>
                  <c:pt idx="7">
                    <c:v>30.038348757357156</c:v>
                  </c:pt>
                  <c:pt idx="8">
                    <c:v>37.519790456577404</c:v>
                  </c:pt>
                  <c:pt idx="9">
                    <c:v>4.6412457148092366E-14</c:v>
                  </c:pt>
                </c:numCache>
              </c:numRef>
            </c:plus>
            <c:minus>
              <c:numRef>
                <c:f>'B 1000'!$H$4:$H$13</c:f>
                <c:numCache>
                  <c:formatCode>General</c:formatCode>
                  <c:ptCount val="10"/>
                  <c:pt idx="0">
                    <c:v>15.393668493553163</c:v>
                  </c:pt>
                  <c:pt idx="1">
                    <c:v>41.715722812258498</c:v>
                  </c:pt>
                  <c:pt idx="2">
                    <c:v>20.897559702020132</c:v>
                  </c:pt>
                  <c:pt idx="3">
                    <c:v>33.738519013661588</c:v>
                  </c:pt>
                  <c:pt idx="4">
                    <c:v>29.627546377770447</c:v>
                  </c:pt>
                  <c:pt idx="5">
                    <c:v>0</c:v>
                  </c:pt>
                  <c:pt idx="6">
                    <c:v>17.61639168141815</c:v>
                  </c:pt>
                  <c:pt idx="7">
                    <c:v>30.038348757357156</c:v>
                  </c:pt>
                  <c:pt idx="8">
                    <c:v>37.519790456577404</c:v>
                  </c:pt>
                  <c:pt idx="9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1000'!$D$4:$D$13</c:f>
              <c:numCache>
                <c:formatCode>0</c:formatCode>
                <c:ptCount val="10"/>
                <c:pt idx="0">
                  <c:v>565.53090588633268</c:v>
                </c:pt>
                <c:pt idx="1">
                  <c:v>565.58623261035962</c:v>
                </c:pt>
                <c:pt idx="2">
                  <c:v>663.64962873163313</c:v>
                </c:pt>
                <c:pt idx="3">
                  <c:v>854.69163146215806</c:v>
                </c:pt>
                <c:pt idx="4">
                  <c:v>912.40505596462936</c:v>
                </c:pt>
                <c:pt idx="6">
                  <c:v>919.53553006767288</c:v>
                </c:pt>
                <c:pt idx="7">
                  <c:v>915.06551298877469</c:v>
                </c:pt>
                <c:pt idx="8">
                  <c:v>888.36390398244396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C2-E24D-A66A-5AED77D37F6A}"/>
            </c:ext>
          </c:extLst>
        </c:ser>
        <c:ser>
          <c:idx val="2"/>
          <c:order val="2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1000'!$I$4:$I$13</c:f>
                <c:numCache>
                  <c:formatCode>General</c:formatCode>
                  <c:ptCount val="10"/>
                  <c:pt idx="0">
                    <c:v>5.6393952587508576</c:v>
                  </c:pt>
                  <c:pt idx="1">
                    <c:v>9.8110541335209067</c:v>
                  </c:pt>
                  <c:pt idx="2">
                    <c:v>6.5744204502079606</c:v>
                  </c:pt>
                  <c:pt idx="3">
                    <c:v>7.3438124000711236</c:v>
                  </c:pt>
                  <c:pt idx="4">
                    <c:v>3.7491397057050579</c:v>
                  </c:pt>
                  <c:pt idx="5">
                    <c:v>33.897461703447135</c:v>
                  </c:pt>
                  <c:pt idx="6">
                    <c:v>7.2804797507056911</c:v>
                  </c:pt>
                  <c:pt idx="7">
                    <c:v>15.054374018568762</c:v>
                  </c:pt>
                  <c:pt idx="8">
                    <c:v>6.3456309003905877</c:v>
                  </c:pt>
                  <c:pt idx="9">
                    <c:v>4.6412457148092366E-14</c:v>
                  </c:pt>
                </c:numCache>
              </c:numRef>
            </c:plus>
            <c:minus>
              <c:numRef>
                <c:f>'B 1000'!$I$4:$I$13</c:f>
                <c:numCache>
                  <c:formatCode>General</c:formatCode>
                  <c:ptCount val="10"/>
                  <c:pt idx="0">
                    <c:v>5.6393952587508576</c:v>
                  </c:pt>
                  <c:pt idx="1">
                    <c:v>9.8110541335209067</c:v>
                  </c:pt>
                  <c:pt idx="2">
                    <c:v>6.5744204502079606</c:v>
                  </c:pt>
                  <c:pt idx="3">
                    <c:v>7.3438124000711236</c:v>
                  </c:pt>
                  <c:pt idx="4">
                    <c:v>3.7491397057050579</c:v>
                  </c:pt>
                  <c:pt idx="5">
                    <c:v>33.897461703447135</c:v>
                  </c:pt>
                  <c:pt idx="6">
                    <c:v>7.2804797507056911</c:v>
                  </c:pt>
                  <c:pt idx="7">
                    <c:v>15.054374018568762</c:v>
                  </c:pt>
                  <c:pt idx="8">
                    <c:v>6.3456309003905877</c:v>
                  </c:pt>
                  <c:pt idx="9">
                    <c:v>4.6412457148092366E-14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1000'!$E$4:$E$13</c:f>
              <c:numCache>
                <c:formatCode>0</c:formatCode>
                <c:ptCount val="10"/>
                <c:pt idx="0">
                  <c:v>883.82671256842843</c:v>
                </c:pt>
                <c:pt idx="1">
                  <c:v>836.66326877670497</c:v>
                </c:pt>
                <c:pt idx="2">
                  <c:v>884.93699980597194</c:v>
                </c:pt>
                <c:pt idx="3">
                  <c:v>947.06279674368989</c:v>
                </c:pt>
                <c:pt idx="4">
                  <c:v>957.44831453656298</c:v>
                </c:pt>
                <c:pt idx="5">
                  <c:v>991.50637284488948</c:v>
                </c:pt>
                <c:pt idx="6">
                  <c:v>970.68716119779481</c:v>
                </c:pt>
                <c:pt idx="7">
                  <c:v>951.82019624538168</c:v>
                </c:pt>
                <c:pt idx="8">
                  <c:v>983.81053871508686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C2-E24D-A66A-5AED77D37F6A}"/>
            </c:ext>
          </c:extLst>
        </c:ser>
        <c:ser>
          <c:idx val="3"/>
          <c:order val="3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'B 1000'!$J$4:$J$13</c:f>
                <c:numCache>
                  <c:formatCode>General</c:formatCode>
                  <c:ptCount val="10"/>
                  <c:pt idx="0">
                    <c:v>6.5637126361892324E-14</c:v>
                  </c:pt>
                  <c:pt idx="1">
                    <c:v>6.5637126361892324E-14</c:v>
                  </c:pt>
                  <c:pt idx="2">
                    <c:v>6.5637126361892324E-14</c:v>
                  </c:pt>
                  <c:pt idx="3">
                    <c:v>6.5637126361892324E-14</c:v>
                  </c:pt>
                  <c:pt idx="4">
                    <c:v>6.5637126361892324E-14</c:v>
                  </c:pt>
                  <c:pt idx="5">
                    <c:v>6.5637126361892324E-14</c:v>
                  </c:pt>
                  <c:pt idx="6">
                    <c:v>6.5637126361892324E-14</c:v>
                  </c:pt>
                  <c:pt idx="7">
                    <c:v>6.5637126361892324E-14</c:v>
                  </c:pt>
                  <c:pt idx="8">
                    <c:v>6.5637126361892324E-14</c:v>
                  </c:pt>
                  <c:pt idx="9">
                    <c:v>6.5637126361892324E-14</c:v>
                  </c:pt>
                </c:numCache>
              </c:numRef>
            </c:plus>
            <c:minus>
              <c:numRef>
                <c:f>'B 1000'!$J$4:$J$13</c:f>
                <c:numCache>
                  <c:formatCode>General</c:formatCode>
                  <c:ptCount val="10"/>
                  <c:pt idx="0">
                    <c:v>6.5637126361892324E-14</c:v>
                  </c:pt>
                  <c:pt idx="1">
                    <c:v>6.5637126361892324E-14</c:v>
                  </c:pt>
                  <c:pt idx="2">
                    <c:v>6.5637126361892324E-14</c:v>
                  </c:pt>
                  <c:pt idx="3">
                    <c:v>6.5637126361892324E-14</c:v>
                  </c:pt>
                  <c:pt idx="4">
                    <c:v>6.5637126361892324E-14</c:v>
                  </c:pt>
                  <c:pt idx="5">
                    <c:v>6.5637126361892324E-14</c:v>
                  </c:pt>
                  <c:pt idx="6">
                    <c:v>6.5637126361892324E-14</c:v>
                  </c:pt>
                  <c:pt idx="7">
                    <c:v>6.5637126361892324E-14</c:v>
                  </c:pt>
                  <c:pt idx="8">
                    <c:v>6.5637126361892324E-14</c:v>
                  </c:pt>
                  <c:pt idx="9">
                    <c:v>6.5637126361892324E-14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'B 1000'!$B$4:$B$13</c:f>
              <c:numCache>
                <c:formatCode>0</c:formatCode>
                <c:ptCount val="10"/>
                <c:pt idx="0">
                  <c:v>96</c:v>
                </c:pt>
                <c:pt idx="1">
                  <c:v>72</c:v>
                </c:pt>
                <c:pt idx="2">
                  <c:v>48</c:v>
                </c:pt>
                <c:pt idx="3">
                  <c:v>24</c:v>
                </c:pt>
                <c:pt idx="4">
                  <c:v>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0.5</c:v>
                </c:pt>
                <c:pt idx="9">
                  <c:v>0</c:v>
                </c:pt>
              </c:numCache>
            </c:numRef>
          </c:xVal>
          <c:yVal>
            <c:numRef>
              <c:f>'B 1000'!$F$4:$F$13</c:f>
              <c:numCache>
                <c:formatCode>0</c:formatCode>
                <c:ptCount val="1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7C2-E24D-A66A-5AED77D3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107289603352595"/>
          <c:y val="0.7361100174978128"/>
          <c:w val="0.64675020871871269"/>
          <c:h val="0.13715441819772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17</xdr:row>
      <xdr:rowOff>101600</xdr:rowOff>
    </xdr:from>
    <xdr:to>
      <xdr:col>9</xdr:col>
      <xdr:colOff>203200</xdr:colOff>
      <xdr:row>35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17</xdr:row>
      <xdr:rowOff>101600</xdr:rowOff>
    </xdr:from>
    <xdr:to>
      <xdr:col>9</xdr:col>
      <xdr:colOff>203200</xdr:colOff>
      <xdr:row>35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17</xdr:row>
      <xdr:rowOff>101600</xdr:rowOff>
    </xdr:from>
    <xdr:to>
      <xdr:col>9</xdr:col>
      <xdr:colOff>203200</xdr:colOff>
      <xdr:row>35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17</xdr:row>
      <xdr:rowOff>101600</xdr:rowOff>
    </xdr:from>
    <xdr:to>
      <xdr:col>9</xdr:col>
      <xdr:colOff>203200</xdr:colOff>
      <xdr:row>35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3"/>
  <sheetViews>
    <sheetView topLeftCell="A15" zoomScaleNormal="100" workbookViewId="0">
      <selection activeCell="A38" sqref="A38:XFD233"/>
    </sheetView>
  </sheetViews>
  <sheetFormatPr baseColWidth="10" defaultRowHeight="16" x14ac:dyDescent="0.2"/>
  <sheetData>
    <row r="2" spans="2:14" x14ac:dyDescent="0.2">
      <c r="C2" s="1" t="s">
        <v>2</v>
      </c>
      <c r="D2" s="1"/>
      <c r="E2" s="1"/>
      <c r="F2" s="1"/>
      <c r="G2" s="1" t="s">
        <v>0</v>
      </c>
      <c r="H2" s="1"/>
      <c r="I2" s="1"/>
      <c r="J2" s="1"/>
      <c r="K2" t="s">
        <v>7</v>
      </c>
    </row>
    <row r="3" spans="2:14" x14ac:dyDescent="0.2">
      <c r="C3" s="1" t="s">
        <v>3</v>
      </c>
      <c r="D3" s="1" t="s">
        <v>4</v>
      </c>
      <c r="E3" s="1" t="s">
        <v>5</v>
      </c>
      <c r="F3" s="1" t="s">
        <v>6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3</v>
      </c>
      <c r="L3" s="1" t="s">
        <v>4</v>
      </c>
      <c r="M3" s="1" t="s">
        <v>5</v>
      </c>
      <c r="N3" s="1" t="s">
        <v>6</v>
      </c>
    </row>
    <row r="4" spans="2:14" x14ac:dyDescent="0.2">
      <c r="B4" s="2">
        <v>96</v>
      </c>
      <c r="C4" s="3">
        <v>3.6937128006228108</v>
      </c>
      <c r="D4" s="3">
        <v>0</v>
      </c>
      <c r="E4" s="3">
        <v>13.93048363170403</v>
      </c>
      <c r="F4" s="3">
        <v>13.703364755797757</v>
      </c>
      <c r="G4" s="3">
        <v>0.35669307310225706</v>
      </c>
      <c r="H4" s="3">
        <v>0</v>
      </c>
      <c r="I4" s="3">
        <v>0.71665755429691891</v>
      </c>
      <c r="J4" s="3">
        <v>1.1859307559261218</v>
      </c>
      <c r="K4" s="3">
        <f>100-((C4*100)/1000)</f>
        <v>99.630628719937718</v>
      </c>
      <c r="L4" s="3">
        <f t="shared" ref="L4:N13" si="0">100-((D4*100)/1000)</f>
        <v>100</v>
      </c>
      <c r="M4" s="3">
        <f t="shared" si="0"/>
        <v>98.606951636829592</v>
      </c>
      <c r="N4" s="3">
        <f t="shared" si="0"/>
        <v>98.629663524420224</v>
      </c>
    </row>
    <row r="5" spans="2:14" x14ac:dyDescent="0.2">
      <c r="B5" s="2">
        <v>72</v>
      </c>
      <c r="C5" s="3">
        <v>4.5429335225242964</v>
      </c>
      <c r="D5" s="3">
        <v>0</v>
      </c>
      <c r="E5" s="3">
        <v>14.890045823228055</v>
      </c>
      <c r="F5" s="3">
        <v>14.305050600515452</v>
      </c>
      <c r="G5" s="3">
        <v>0.30852850772319446</v>
      </c>
      <c r="H5" s="3">
        <v>0</v>
      </c>
      <c r="I5" s="3">
        <v>0.17273935294094037</v>
      </c>
      <c r="J5" s="3">
        <v>0.81142760009324544</v>
      </c>
      <c r="K5" s="3">
        <f>100-((C5*100)/1000)</f>
        <v>99.545706647747565</v>
      </c>
      <c r="L5" s="3">
        <f t="shared" si="0"/>
        <v>100</v>
      </c>
      <c r="M5" s="3">
        <f t="shared" si="0"/>
        <v>98.510995417677194</v>
      </c>
      <c r="N5" s="3">
        <f t="shared" si="0"/>
        <v>98.569494939948456</v>
      </c>
    </row>
    <row r="6" spans="2:14" x14ac:dyDescent="0.2">
      <c r="B6" s="2">
        <v>48</v>
      </c>
      <c r="C6" s="3">
        <v>7.0452764501195091</v>
      </c>
      <c r="D6" s="3">
        <v>0.59259259259259256</v>
      </c>
      <c r="E6" s="3">
        <v>16.715074258545744</v>
      </c>
      <c r="F6" s="3">
        <v>15.623506521806993</v>
      </c>
      <c r="G6" s="3">
        <v>0.69495759683709701</v>
      </c>
      <c r="H6" s="3">
        <v>0.59259259259259267</v>
      </c>
      <c r="I6" s="3">
        <v>0.26170179006245575</v>
      </c>
      <c r="J6" s="3">
        <v>0.55224114815223624</v>
      </c>
      <c r="K6" s="3">
        <f t="shared" ref="K6:K13" si="1">100-((C6*100)/1000)</f>
        <v>99.29547235498805</v>
      </c>
      <c r="L6" s="3">
        <f t="shared" si="0"/>
        <v>99.940740740740736</v>
      </c>
      <c r="M6" s="3">
        <f t="shared" si="0"/>
        <v>98.328492574145429</v>
      </c>
      <c r="N6" s="3">
        <f t="shared" si="0"/>
        <v>98.437649347819303</v>
      </c>
    </row>
    <row r="7" spans="2:14" x14ac:dyDescent="0.2">
      <c r="B7" s="2">
        <v>24</v>
      </c>
      <c r="C7" s="3">
        <v>6.3698281870337299</v>
      </c>
      <c r="D7" s="3">
        <v>0.31166546225216446</v>
      </c>
      <c r="E7" s="3">
        <v>17.674793763102841</v>
      </c>
      <c r="F7" s="3">
        <v>16.742946844638666</v>
      </c>
      <c r="G7" s="3">
        <v>0.52344852939401332</v>
      </c>
      <c r="H7" s="3">
        <v>0.19366603644993385</v>
      </c>
      <c r="I7" s="3">
        <v>7.9928212906326734E-2</v>
      </c>
      <c r="J7" s="3">
        <v>0.63151076282706875</v>
      </c>
      <c r="K7" s="3">
        <f t="shared" ref="K7:K12" si="2">100-((C7*100)/1000)</f>
        <v>99.363017181296627</v>
      </c>
      <c r="L7" s="3">
        <f t="shared" ref="L7:L12" si="3">100-((D7*100)/1000)</f>
        <v>99.968833453774778</v>
      </c>
      <c r="M7" s="3">
        <f t="shared" ref="M7:M12" si="4">100-((E7*100)/1000)</f>
        <v>98.232520623689709</v>
      </c>
      <c r="N7" s="3">
        <f t="shared" ref="N7:N12" si="5">100-((F7*100)/1000)</f>
        <v>98.32570531553614</v>
      </c>
    </row>
    <row r="8" spans="2:14" x14ac:dyDescent="0.2">
      <c r="B8" s="2">
        <v>8</v>
      </c>
      <c r="C8" s="3">
        <v>6.8785262955965552</v>
      </c>
      <c r="D8" s="3">
        <v>6.4194927238249093</v>
      </c>
      <c r="E8" s="3">
        <v>18.503081566320567</v>
      </c>
      <c r="F8" s="3">
        <v>18.980785508811024</v>
      </c>
      <c r="G8" s="3">
        <v>0.20034845195163231</v>
      </c>
      <c r="H8" s="3">
        <v>0.46080863541286593</v>
      </c>
      <c r="I8" s="3">
        <v>0.15627999155899033</v>
      </c>
      <c r="J8" s="3">
        <v>0.79226103193171016</v>
      </c>
      <c r="K8" s="3">
        <f t="shared" si="2"/>
        <v>99.312147370440343</v>
      </c>
      <c r="L8" s="3">
        <f t="shared" si="3"/>
        <v>99.35805072761751</v>
      </c>
      <c r="M8" s="3">
        <f t="shared" si="4"/>
        <v>98.149691843367947</v>
      </c>
      <c r="N8" s="3">
        <f t="shared" si="5"/>
        <v>98.10192144911889</v>
      </c>
    </row>
    <row r="9" spans="2:14" x14ac:dyDescent="0.2">
      <c r="B9" s="2">
        <v>4</v>
      </c>
      <c r="C9" s="3">
        <v>6.5704904977437444</v>
      </c>
      <c r="D9" s="3">
        <v>7.325295672063568</v>
      </c>
      <c r="E9" s="3">
        <v>19.132377348969349</v>
      </c>
      <c r="F9" s="3">
        <v>18.742839195702398</v>
      </c>
      <c r="G9" s="3">
        <v>0.17824338711206725</v>
      </c>
      <c r="H9" s="3">
        <v>0.56325630479873567</v>
      </c>
      <c r="I9" s="3">
        <v>0.32930475996854247</v>
      </c>
      <c r="J9" s="3">
        <v>5.1557898602209835E-2</v>
      </c>
      <c r="K9" s="3">
        <f t="shared" si="2"/>
        <v>99.342950950225628</v>
      </c>
      <c r="L9" s="3">
        <f t="shared" si="3"/>
        <v>99.267470432793644</v>
      </c>
      <c r="M9" s="3">
        <f t="shared" si="4"/>
        <v>98.086762265103062</v>
      </c>
      <c r="N9" s="3">
        <f t="shared" si="5"/>
        <v>98.125716080429754</v>
      </c>
    </row>
    <row r="10" spans="2:14" x14ac:dyDescent="0.2">
      <c r="B10" s="2">
        <v>2</v>
      </c>
      <c r="C10" s="3">
        <v>9.1466181992225764</v>
      </c>
      <c r="D10" s="3">
        <v>8.5828250118595388</v>
      </c>
      <c r="E10" s="3">
        <v>19.285494659297743</v>
      </c>
      <c r="F10" s="3">
        <v>18.800865361406597</v>
      </c>
      <c r="G10" s="3">
        <v>8.7067891275204465E-2</v>
      </c>
      <c r="H10" s="3">
        <v>0.66407361226232375</v>
      </c>
      <c r="I10" s="3">
        <v>0.12952162391034008</v>
      </c>
      <c r="J10" s="3">
        <v>7.0028760695558454E-2</v>
      </c>
      <c r="K10" s="3">
        <f t="shared" si="2"/>
        <v>99.085338180077741</v>
      </c>
      <c r="L10" s="3">
        <f t="shared" si="3"/>
        <v>99.141717498814046</v>
      </c>
      <c r="M10" s="3">
        <f t="shared" si="4"/>
        <v>98.071450534070223</v>
      </c>
      <c r="N10" s="3">
        <f t="shared" si="5"/>
        <v>98.119913463859334</v>
      </c>
    </row>
    <row r="11" spans="2:14" x14ac:dyDescent="0.2">
      <c r="B11" s="2">
        <v>1</v>
      </c>
      <c r="C11" s="3">
        <v>11.711072984341905</v>
      </c>
      <c r="D11" s="3">
        <v>10.040677658802197</v>
      </c>
      <c r="E11" s="3">
        <v>19.599587319951855</v>
      </c>
      <c r="F11" s="3">
        <v>19.138216339063085</v>
      </c>
      <c r="G11" s="3">
        <v>0.25973635462556272</v>
      </c>
      <c r="H11" s="3">
        <v>0.63643225699628703</v>
      </c>
      <c r="I11" s="3">
        <v>7.7458222352092099E-2</v>
      </c>
      <c r="J11" s="3">
        <v>4.7585364748391437E-2</v>
      </c>
      <c r="K11" s="3">
        <f t="shared" si="2"/>
        <v>98.828892701565806</v>
      </c>
      <c r="L11" s="3">
        <f t="shared" si="3"/>
        <v>98.995932234119778</v>
      </c>
      <c r="M11" s="3">
        <f t="shared" si="4"/>
        <v>98.040041268004813</v>
      </c>
      <c r="N11" s="3">
        <f t="shared" si="5"/>
        <v>98.086178366093691</v>
      </c>
    </row>
    <row r="12" spans="2:14" x14ac:dyDescent="0.2">
      <c r="B12" s="2">
        <v>0.5</v>
      </c>
      <c r="C12" s="3">
        <v>13.824690119150091</v>
      </c>
      <c r="D12" s="3">
        <v>11.500274578438729</v>
      </c>
      <c r="E12" s="3">
        <v>19.676327688902077</v>
      </c>
      <c r="F12" s="3">
        <v>19.17816850081546</v>
      </c>
      <c r="G12" s="3">
        <v>0.24412636594808954</v>
      </c>
      <c r="H12" s="3">
        <v>0.90114028045445327</v>
      </c>
      <c r="I12" s="3">
        <v>0.16160990206881723</v>
      </c>
      <c r="J12" s="3">
        <v>0.35947392208904155</v>
      </c>
      <c r="K12" s="3">
        <f t="shared" si="2"/>
        <v>98.617530988084994</v>
      </c>
      <c r="L12" s="3">
        <f t="shared" si="3"/>
        <v>98.849972542156124</v>
      </c>
      <c r="M12" s="3">
        <f t="shared" si="4"/>
        <v>98.032367231109788</v>
      </c>
      <c r="N12" s="3">
        <f t="shared" si="5"/>
        <v>98.08218314991845</v>
      </c>
    </row>
    <row r="13" spans="2:14" x14ac:dyDescent="0.2">
      <c r="B13" s="2">
        <v>0</v>
      </c>
      <c r="C13" s="3">
        <v>20</v>
      </c>
      <c r="D13" s="3">
        <v>20</v>
      </c>
      <c r="E13" s="3">
        <v>20</v>
      </c>
      <c r="F13" s="3">
        <v>20</v>
      </c>
      <c r="G13" s="3">
        <v>0</v>
      </c>
      <c r="H13" s="3">
        <v>1.4503892858778864E-15</v>
      </c>
      <c r="I13" s="3">
        <v>1.4503892858778864E-15</v>
      </c>
      <c r="J13" s="3">
        <v>0</v>
      </c>
      <c r="K13" s="3">
        <f t="shared" si="1"/>
        <v>98</v>
      </c>
      <c r="L13" s="3">
        <f t="shared" si="0"/>
        <v>98</v>
      </c>
      <c r="M13" s="3">
        <f t="shared" si="0"/>
        <v>98</v>
      </c>
      <c r="N13" s="3">
        <f t="shared" si="0"/>
        <v>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3"/>
  <sheetViews>
    <sheetView topLeftCell="A13" zoomScaleNormal="100" workbookViewId="0">
      <selection activeCell="A38" sqref="A38:XFD231"/>
    </sheetView>
  </sheetViews>
  <sheetFormatPr baseColWidth="10" defaultRowHeight="16" x14ac:dyDescent="0.2"/>
  <sheetData>
    <row r="2" spans="2:14" x14ac:dyDescent="0.2">
      <c r="C2" s="1" t="s">
        <v>2</v>
      </c>
      <c r="D2" s="1"/>
      <c r="E2" s="1"/>
      <c r="F2" s="1"/>
      <c r="G2" s="1" t="s">
        <v>0</v>
      </c>
      <c r="H2" s="1"/>
      <c r="I2" s="1"/>
      <c r="J2" s="1"/>
      <c r="K2" t="s">
        <v>7</v>
      </c>
    </row>
    <row r="3" spans="2:14" x14ac:dyDescent="0.2">
      <c r="C3" s="1" t="s">
        <v>3</v>
      </c>
      <c r="D3" s="1" t="s">
        <v>4</v>
      </c>
      <c r="E3" s="1" t="s">
        <v>5</v>
      </c>
      <c r="F3" s="1" t="s">
        <v>6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3</v>
      </c>
      <c r="L3" s="1" t="s">
        <v>4</v>
      </c>
      <c r="M3" s="1" t="s">
        <v>5</v>
      </c>
      <c r="N3" s="1" t="s">
        <v>6</v>
      </c>
    </row>
    <row r="4" spans="2:14" x14ac:dyDescent="0.2">
      <c r="B4" s="2">
        <v>96</v>
      </c>
      <c r="C4" s="3">
        <v>19.524942094324441</v>
      </c>
      <c r="D4" s="3">
        <v>36.094907077299986</v>
      </c>
      <c r="E4" s="3">
        <v>73.551193829069135</v>
      </c>
      <c r="F4" s="3">
        <v>82.867098680602311</v>
      </c>
      <c r="G4" s="3">
        <v>4.0236556065245441</v>
      </c>
      <c r="H4" s="3">
        <v>1.5575235703146206</v>
      </c>
      <c r="I4" s="3">
        <v>3.9116520736378044</v>
      </c>
      <c r="J4" s="3">
        <v>0.78657764621560533</v>
      </c>
      <c r="K4" s="3">
        <f t="shared" ref="K4:K12" si="0">100-((C4*100)/1000)</f>
        <v>98.047505790567556</v>
      </c>
      <c r="L4" s="3">
        <f t="shared" ref="L4:L12" si="1">100-((D4*100)/1000)</f>
        <v>96.390509292269996</v>
      </c>
      <c r="M4" s="3">
        <f t="shared" ref="M4:M12" si="2">100-((E4*100)/1000)</f>
        <v>92.644880617093094</v>
      </c>
      <c r="N4" s="3">
        <f t="shared" ref="N4:N12" si="3">100-((F4*100)/1000)</f>
        <v>91.713290131939772</v>
      </c>
    </row>
    <row r="5" spans="2:14" x14ac:dyDescent="0.2">
      <c r="B5" s="2">
        <v>72</v>
      </c>
      <c r="C5" s="3">
        <v>20.22018436371949</v>
      </c>
      <c r="D5" s="3">
        <v>39.397087459337833</v>
      </c>
      <c r="E5" s="3">
        <v>74.114253764953688</v>
      </c>
      <c r="F5" s="3">
        <v>82.344750513540973</v>
      </c>
      <c r="G5" s="3">
        <v>0.32665626561283506</v>
      </c>
      <c r="H5" s="3">
        <v>4.01426076886864</v>
      </c>
      <c r="I5" s="3">
        <v>2.107549654534433</v>
      </c>
      <c r="J5" s="3">
        <v>1.046450929858203</v>
      </c>
      <c r="K5" s="3">
        <f t="shared" si="0"/>
        <v>97.977981563628049</v>
      </c>
      <c r="L5" s="3">
        <f t="shared" si="1"/>
        <v>96.060291254066215</v>
      </c>
      <c r="M5" s="3">
        <f t="shared" si="2"/>
        <v>92.588574623504627</v>
      </c>
      <c r="N5" s="3">
        <f t="shared" si="3"/>
        <v>91.765524948645904</v>
      </c>
    </row>
    <row r="6" spans="2:14" x14ac:dyDescent="0.2">
      <c r="B6" s="2">
        <v>48</v>
      </c>
      <c r="C6" s="3">
        <v>26.285704673147197</v>
      </c>
      <c r="D6" s="3">
        <v>42.352529919073646</v>
      </c>
      <c r="E6" s="3">
        <v>73.296470734213017</v>
      </c>
      <c r="F6" s="3">
        <v>80.73726718546304</v>
      </c>
      <c r="G6" s="3">
        <v>2.0952277913845401</v>
      </c>
      <c r="H6" s="3">
        <v>2.6352359506119512</v>
      </c>
      <c r="I6" s="3">
        <v>0.89285307103806877</v>
      </c>
      <c r="J6" s="3">
        <v>2.3456167053362882</v>
      </c>
      <c r="K6" s="3">
        <f t="shared" si="0"/>
        <v>97.371429532685283</v>
      </c>
      <c r="L6" s="3">
        <f t="shared" si="1"/>
        <v>95.764747008092641</v>
      </c>
      <c r="M6" s="3">
        <f t="shared" si="2"/>
        <v>92.670352926578701</v>
      </c>
      <c r="N6" s="3">
        <f t="shared" si="3"/>
        <v>91.926273281453689</v>
      </c>
    </row>
    <row r="7" spans="2:14" x14ac:dyDescent="0.2">
      <c r="B7" s="2">
        <v>24</v>
      </c>
      <c r="C7" s="3">
        <v>31.547402473121753</v>
      </c>
      <c r="D7" s="3">
        <v>48.193520580312203</v>
      </c>
      <c r="E7" s="3">
        <v>75.491531631197404</v>
      </c>
      <c r="F7" s="3">
        <v>80.64273513452838</v>
      </c>
      <c r="G7" s="3">
        <v>4.5049780937194779</v>
      </c>
      <c r="H7" s="3">
        <v>5.3443150192935773</v>
      </c>
      <c r="I7" s="3">
        <v>4.416794928896759</v>
      </c>
      <c r="J7" s="3">
        <v>4.1561709210949971</v>
      </c>
      <c r="K7" s="3">
        <f t="shared" si="0"/>
        <v>96.845259752687824</v>
      </c>
      <c r="L7" s="3">
        <f t="shared" si="1"/>
        <v>95.180647941968772</v>
      </c>
      <c r="M7" s="3">
        <f t="shared" si="2"/>
        <v>92.45084683688026</v>
      </c>
      <c r="N7" s="3">
        <f t="shared" si="3"/>
        <v>91.935726486547168</v>
      </c>
    </row>
    <row r="8" spans="2:14" x14ac:dyDescent="0.2">
      <c r="B8" s="2">
        <v>8</v>
      </c>
      <c r="C8" s="3">
        <v>35.54551384356418</v>
      </c>
      <c r="D8" s="3">
        <v>76.814745262522365</v>
      </c>
      <c r="E8" s="3">
        <v>83.726281135826056</v>
      </c>
      <c r="F8" s="3">
        <v>91.309338387561766</v>
      </c>
      <c r="G8" s="3">
        <v>10.791480807448078</v>
      </c>
      <c r="H8" s="3">
        <v>6.8093423706289933</v>
      </c>
      <c r="I8" s="3">
        <v>2.4865452057895454</v>
      </c>
      <c r="J8" s="3">
        <v>1.3118636144153482</v>
      </c>
      <c r="K8" s="3">
        <f t="shared" si="0"/>
        <v>96.445448615643585</v>
      </c>
      <c r="L8" s="3">
        <f t="shared" si="1"/>
        <v>92.318525473747769</v>
      </c>
      <c r="M8" s="3">
        <f t="shared" si="2"/>
        <v>91.627371886417393</v>
      </c>
      <c r="N8" s="3">
        <f t="shared" si="3"/>
        <v>90.869066161243822</v>
      </c>
    </row>
    <row r="9" spans="2:14" x14ac:dyDescent="0.2">
      <c r="B9" s="2">
        <v>4</v>
      </c>
      <c r="C9" s="3">
        <v>34.864500725034354</v>
      </c>
      <c r="D9" s="3">
        <v>76.271688057971929</v>
      </c>
      <c r="E9" s="3">
        <v>88.992661392852042</v>
      </c>
      <c r="F9" s="3">
        <v>92.820650053356005</v>
      </c>
      <c r="G9" s="3">
        <v>4.5951376529558496</v>
      </c>
      <c r="H9" s="3">
        <v>1.060770141456425</v>
      </c>
      <c r="I9" s="3">
        <v>1.5056763829418558</v>
      </c>
      <c r="J9" s="3">
        <v>2.7633954492803743</v>
      </c>
      <c r="K9" s="3">
        <f t="shared" si="0"/>
        <v>96.51354992749657</v>
      </c>
      <c r="L9" s="3">
        <f t="shared" si="1"/>
        <v>92.372831194202803</v>
      </c>
      <c r="M9" s="3">
        <f t="shared" si="2"/>
        <v>91.100733860714797</v>
      </c>
      <c r="N9" s="3">
        <f t="shared" si="3"/>
        <v>90.717934994664404</v>
      </c>
    </row>
    <row r="10" spans="2:14" x14ac:dyDescent="0.2">
      <c r="B10" s="2">
        <v>2</v>
      </c>
      <c r="C10" s="3">
        <v>41.076664069416438</v>
      </c>
      <c r="D10" s="3">
        <v>77.876070955820708</v>
      </c>
      <c r="E10" s="3">
        <v>89.075185148979742</v>
      </c>
      <c r="F10" s="3">
        <v>96.401724444920148</v>
      </c>
      <c r="G10" s="3">
        <v>3.1169532836076193</v>
      </c>
      <c r="H10" s="3">
        <v>2.0202817287555805</v>
      </c>
      <c r="I10" s="3">
        <v>1.3588422932570583</v>
      </c>
      <c r="J10" s="3">
        <v>1.2354411710193838</v>
      </c>
      <c r="K10" s="3">
        <f t="shared" si="0"/>
        <v>95.892333593058353</v>
      </c>
      <c r="L10" s="3">
        <f t="shared" si="1"/>
        <v>92.212392904417925</v>
      </c>
      <c r="M10" s="3">
        <f t="shared" si="2"/>
        <v>91.092481485102027</v>
      </c>
      <c r="N10" s="3">
        <f t="shared" si="3"/>
        <v>90.359827555507991</v>
      </c>
    </row>
    <row r="11" spans="2:14" x14ac:dyDescent="0.2">
      <c r="B11" s="2">
        <v>1</v>
      </c>
      <c r="C11" s="3">
        <v>52.144431423494616</v>
      </c>
      <c r="D11" s="3">
        <v>80.925120600945789</v>
      </c>
      <c r="E11" s="3">
        <v>92.249908192401151</v>
      </c>
      <c r="F11" s="3">
        <v>95.068390748432861</v>
      </c>
      <c r="G11" s="3">
        <v>6.18198315691036</v>
      </c>
      <c r="H11" s="3">
        <v>1.4417352875727727</v>
      </c>
      <c r="I11" s="3">
        <v>3.1216127182332185</v>
      </c>
      <c r="J11" s="3">
        <v>2.2016112265024033</v>
      </c>
      <c r="K11" s="3">
        <f t="shared" si="0"/>
        <v>94.785556857650533</v>
      </c>
      <c r="L11" s="3">
        <f t="shared" si="1"/>
        <v>91.907487939905423</v>
      </c>
      <c r="M11" s="3">
        <f t="shared" si="2"/>
        <v>90.775009180759881</v>
      </c>
      <c r="N11" s="3">
        <f t="shared" si="3"/>
        <v>90.493160925156715</v>
      </c>
    </row>
    <row r="12" spans="2:14" x14ac:dyDescent="0.2">
      <c r="B12" s="2">
        <v>0.5</v>
      </c>
      <c r="C12" s="3">
        <v>58.871097127651986</v>
      </c>
      <c r="D12" s="3">
        <v>87.92056609393201</v>
      </c>
      <c r="E12" s="3">
        <v>96.206737826343897</v>
      </c>
      <c r="F12" s="3">
        <v>0</v>
      </c>
      <c r="G12" s="3">
        <v>5.3255025998141514</v>
      </c>
      <c r="H12" s="3">
        <v>1.9222312868943332</v>
      </c>
      <c r="I12" s="3">
        <v>2.2922144303872827</v>
      </c>
      <c r="J12" s="3">
        <v>0</v>
      </c>
      <c r="K12" s="3">
        <f t="shared" si="0"/>
        <v>94.112890287234805</v>
      </c>
      <c r="L12" s="3">
        <f t="shared" si="1"/>
        <v>91.2079433906068</v>
      </c>
      <c r="M12" s="3">
        <f t="shared" si="2"/>
        <v>90.379326217365616</v>
      </c>
      <c r="N12" s="3">
        <f t="shared" si="3"/>
        <v>100</v>
      </c>
    </row>
    <row r="13" spans="2:14" x14ac:dyDescent="0.2">
      <c r="B13" s="2">
        <v>0</v>
      </c>
      <c r="C13" s="3">
        <v>100</v>
      </c>
      <c r="D13" s="3">
        <v>100</v>
      </c>
      <c r="E13" s="3">
        <v>100</v>
      </c>
      <c r="F13" s="3">
        <v>100</v>
      </c>
      <c r="G13" s="3">
        <v>0</v>
      </c>
      <c r="H13" s="3">
        <v>0</v>
      </c>
      <c r="I13" s="3">
        <v>5.8015571435115458E-15</v>
      </c>
      <c r="J13" s="3">
        <v>0</v>
      </c>
      <c r="K13" s="3">
        <f t="shared" ref="K13" si="4">100-((C13*100)/1000)</f>
        <v>90</v>
      </c>
      <c r="L13" s="3">
        <f t="shared" ref="L13:N13" si="5">100-((D13*100)/1000)</f>
        <v>90</v>
      </c>
      <c r="M13" s="3">
        <f t="shared" si="5"/>
        <v>90</v>
      </c>
      <c r="N13" s="3">
        <f t="shared" si="5"/>
        <v>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3"/>
  <sheetViews>
    <sheetView zoomScaleNormal="100" workbookViewId="0">
      <selection activeCell="A37" sqref="A37:XFD162"/>
    </sheetView>
  </sheetViews>
  <sheetFormatPr baseColWidth="10" defaultRowHeight="16" x14ac:dyDescent="0.2"/>
  <sheetData>
    <row r="2" spans="2:14" x14ac:dyDescent="0.2">
      <c r="C2" s="1" t="s">
        <v>2</v>
      </c>
      <c r="D2" s="1"/>
      <c r="E2" s="1"/>
      <c r="F2" s="1"/>
      <c r="G2" s="1" t="s">
        <v>0</v>
      </c>
      <c r="H2" s="1"/>
      <c r="I2" s="1"/>
      <c r="J2" s="1"/>
      <c r="K2" t="s">
        <v>7</v>
      </c>
    </row>
    <row r="3" spans="2:14" x14ac:dyDescent="0.2">
      <c r="C3" s="1" t="s">
        <v>3</v>
      </c>
      <c r="D3" s="1" t="s">
        <v>4</v>
      </c>
      <c r="E3" s="1" t="s">
        <v>5</v>
      </c>
      <c r="F3" s="1" t="s">
        <v>6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3</v>
      </c>
      <c r="L3" s="1" t="s">
        <v>4</v>
      </c>
      <c r="M3" s="1" t="s">
        <v>5</v>
      </c>
      <c r="N3" s="1" t="s">
        <v>6</v>
      </c>
    </row>
    <row r="4" spans="2:14" x14ac:dyDescent="0.2">
      <c r="B4" s="2">
        <v>96</v>
      </c>
      <c r="C4" s="3">
        <v>190.30510527013951</v>
      </c>
      <c r="D4" s="3">
        <v>268.55455069486879</v>
      </c>
      <c r="E4" s="3">
        <v>321.665069069857</v>
      </c>
      <c r="F4" s="3">
        <v>395.9666666666667</v>
      </c>
      <c r="G4" s="5">
        <v>9.1074570859826682</v>
      </c>
      <c r="H4" s="3">
        <v>20.96555295917074</v>
      </c>
      <c r="I4" s="3">
        <v>11.484022412399474</v>
      </c>
      <c r="J4" s="3">
        <v>0.75351030369715222</v>
      </c>
      <c r="K4" s="3">
        <f t="shared" ref="K4:K12" si="0">100-((C4*100)/1000)</f>
        <v>80.969489472986055</v>
      </c>
      <c r="L4" s="3">
        <f t="shared" ref="L4:L12" si="1">100-((D4*100)/1000)</f>
        <v>73.144544930513121</v>
      </c>
      <c r="M4" s="3">
        <f t="shared" ref="M4:M12" si="2">100-((E4*100)/1000)</f>
        <v>67.833493093014312</v>
      </c>
      <c r="N4" s="3">
        <f t="shared" ref="N4:N12" si="3">100-((F4*100)/1000)</f>
        <v>60.403333333333329</v>
      </c>
    </row>
    <row r="5" spans="2:14" x14ac:dyDescent="0.2">
      <c r="B5" s="2">
        <v>72</v>
      </c>
      <c r="C5" s="3">
        <v>205.89632853967251</v>
      </c>
      <c r="D5" s="3">
        <v>287.50647153097401</v>
      </c>
      <c r="E5" s="3">
        <v>316.69327630679072</v>
      </c>
      <c r="F5" s="3">
        <v>386.86666666666673</v>
      </c>
      <c r="G5" s="5">
        <v>24.064463636413496</v>
      </c>
      <c r="H5" s="3">
        <v>19.923444024147233</v>
      </c>
      <c r="I5" s="3">
        <v>19.27776528535</v>
      </c>
      <c r="J5" s="3">
        <v>4.1730617590019596</v>
      </c>
      <c r="K5" s="3">
        <f t="shared" si="0"/>
        <v>79.410367146032755</v>
      </c>
      <c r="L5" s="3">
        <f t="shared" si="1"/>
        <v>71.249352846902596</v>
      </c>
      <c r="M5" s="3">
        <f t="shared" si="2"/>
        <v>68.330672369320922</v>
      </c>
      <c r="N5" s="3">
        <f t="shared" si="3"/>
        <v>61.313333333333325</v>
      </c>
    </row>
    <row r="6" spans="2:14" x14ac:dyDescent="0.2">
      <c r="B6" s="2">
        <v>48</v>
      </c>
      <c r="C6" s="3">
        <v>224.49403625863008</v>
      </c>
      <c r="D6" s="3">
        <v>261.09147783177968</v>
      </c>
      <c r="E6" s="3">
        <v>351.98192508279573</v>
      </c>
      <c r="F6" s="3">
        <v>427.63333333333338</v>
      </c>
      <c r="G6" s="5">
        <v>34.188384568455504</v>
      </c>
      <c r="H6" s="3">
        <v>24.771573486253871</v>
      </c>
      <c r="I6" s="3">
        <v>34.5965570265586</v>
      </c>
      <c r="J6" s="3">
        <v>3.6094013046179527</v>
      </c>
      <c r="K6" s="3">
        <f t="shared" si="0"/>
        <v>77.550596374137001</v>
      </c>
      <c r="L6" s="3">
        <f t="shared" si="1"/>
        <v>73.890852216822026</v>
      </c>
      <c r="M6" s="3">
        <f t="shared" si="2"/>
        <v>64.801807491720439</v>
      </c>
      <c r="N6" s="3">
        <f t="shared" si="3"/>
        <v>57.236666666666665</v>
      </c>
    </row>
    <row r="7" spans="2:14" x14ac:dyDescent="0.2">
      <c r="B7" s="2">
        <v>24</v>
      </c>
      <c r="C7" s="3">
        <v>208.4357555309372</v>
      </c>
      <c r="D7" s="3">
        <v>297.38438955267333</v>
      </c>
      <c r="E7" s="3">
        <v>354.99840240319037</v>
      </c>
      <c r="F7" s="3">
        <v>397.56666666666661</v>
      </c>
      <c r="G7" s="5">
        <v>16.108655684968706</v>
      </c>
      <c r="H7" s="3">
        <v>29.753346915189528</v>
      </c>
      <c r="I7" s="3">
        <v>22.90571558624108</v>
      </c>
      <c r="J7" s="3">
        <v>10.697715228548144</v>
      </c>
      <c r="K7" s="3">
        <f t="shared" si="0"/>
        <v>79.156424446906271</v>
      </c>
      <c r="L7" s="3">
        <f t="shared" si="1"/>
        <v>70.261561044732673</v>
      </c>
      <c r="M7" s="3">
        <f t="shared" si="2"/>
        <v>64.500159759680969</v>
      </c>
      <c r="N7" s="3">
        <f t="shared" si="3"/>
        <v>60.243333333333347</v>
      </c>
    </row>
    <row r="8" spans="2:14" x14ac:dyDescent="0.2">
      <c r="B8" s="2">
        <v>8</v>
      </c>
      <c r="C8" s="3">
        <v>218.6873139194671</v>
      </c>
      <c r="D8" s="3">
        <v>324.12514950987656</v>
      </c>
      <c r="E8" s="3">
        <v>340.76652381800005</v>
      </c>
      <c r="F8" s="3">
        <v>442.26666666666665</v>
      </c>
      <c r="G8" s="5">
        <v>38.078913285431796</v>
      </c>
      <c r="H8" s="3">
        <v>10.024669763482354</v>
      </c>
      <c r="I8" s="3">
        <v>25.842921089037311</v>
      </c>
      <c r="J8" s="3">
        <v>8.6833813178456651</v>
      </c>
      <c r="K8" s="3">
        <f t="shared" si="0"/>
        <v>78.13126860805329</v>
      </c>
      <c r="L8" s="3">
        <f t="shared" si="1"/>
        <v>67.587485049012344</v>
      </c>
      <c r="M8" s="3">
        <f t="shared" si="2"/>
        <v>65.923347618199998</v>
      </c>
      <c r="N8" s="3">
        <f t="shared" si="3"/>
        <v>55.773333333333333</v>
      </c>
    </row>
    <row r="9" spans="2:14" x14ac:dyDescent="0.2">
      <c r="B9" s="2">
        <v>4</v>
      </c>
      <c r="C9" s="3">
        <v>214.32739105041981</v>
      </c>
      <c r="D9" s="3">
        <v>371.98051832790065</v>
      </c>
      <c r="E9" s="3">
        <v>349.72824236200398</v>
      </c>
      <c r="F9" s="3">
        <v>412.73333333333329</v>
      </c>
      <c r="G9" s="5">
        <v>22.936400805537343</v>
      </c>
      <c r="H9" s="3">
        <v>34.546404397738861</v>
      </c>
      <c r="I9" s="3">
        <v>10.164272360900886</v>
      </c>
      <c r="J9" s="3">
        <v>8.9084853432618392</v>
      </c>
      <c r="K9" s="3">
        <f t="shared" si="0"/>
        <v>78.567260894958025</v>
      </c>
      <c r="L9" s="3">
        <f t="shared" si="1"/>
        <v>62.801948167209936</v>
      </c>
      <c r="M9" s="3">
        <f t="shared" si="2"/>
        <v>65.027175763799605</v>
      </c>
      <c r="N9" s="3">
        <f t="shared" si="3"/>
        <v>58.726666666666674</v>
      </c>
    </row>
    <row r="10" spans="2:14" x14ac:dyDescent="0.2">
      <c r="B10" s="2">
        <v>2</v>
      </c>
      <c r="C10" s="3">
        <v>229.97969510280939</v>
      </c>
      <c r="D10" s="3">
        <v>446.41977658074381</v>
      </c>
      <c r="E10" s="3">
        <v>439.62848286744929</v>
      </c>
      <c r="F10" s="3">
        <v>447</v>
      </c>
      <c r="G10" s="5">
        <v>2.547045999108982</v>
      </c>
      <c r="H10" s="3">
        <v>115.40157133009451</v>
      </c>
      <c r="I10" s="3">
        <v>31.336987206851624</v>
      </c>
      <c r="J10" s="3">
        <v>21.978701811829865</v>
      </c>
      <c r="K10" s="3">
        <f t="shared" si="0"/>
        <v>77.002030489719061</v>
      </c>
      <c r="L10" s="3">
        <f t="shared" si="1"/>
        <v>55.358022341925619</v>
      </c>
      <c r="M10" s="3">
        <f t="shared" si="2"/>
        <v>56.037151713255071</v>
      </c>
      <c r="N10" s="3">
        <f t="shared" si="3"/>
        <v>55.3</v>
      </c>
    </row>
    <row r="11" spans="2:14" x14ac:dyDescent="0.2">
      <c r="B11" s="2">
        <v>1</v>
      </c>
      <c r="C11" s="3">
        <v>262.0144226045752</v>
      </c>
      <c r="D11" s="3">
        <v>473.25022812613361</v>
      </c>
      <c r="E11" s="3">
        <v>477.03706793258908</v>
      </c>
      <c r="F11" s="3">
        <v>455.03333333333336</v>
      </c>
      <c r="G11" s="5">
        <v>66.314038369690167</v>
      </c>
      <c r="H11" s="3">
        <v>60.212766964594522</v>
      </c>
      <c r="I11" s="3">
        <v>12.16230099833218</v>
      </c>
      <c r="J11" s="3">
        <v>19.660818339473515</v>
      </c>
      <c r="K11" s="3">
        <f t="shared" si="0"/>
        <v>73.798557739542474</v>
      </c>
      <c r="L11" s="3">
        <f t="shared" si="1"/>
        <v>52.674977187386638</v>
      </c>
      <c r="M11" s="3">
        <f t="shared" si="2"/>
        <v>52.296293206741097</v>
      </c>
      <c r="N11" s="3">
        <f t="shared" si="3"/>
        <v>54.496666666666663</v>
      </c>
    </row>
    <row r="12" spans="2:14" x14ac:dyDescent="0.2">
      <c r="B12" s="2">
        <v>0.5</v>
      </c>
      <c r="C12" s="3">
        <v>311.60865060987788</v>
      </c>
      <c r="D12" s="3">
        <v>486.89175948711488</v>
      </c>
      <c r="E12" s="3">
        <v>488.59947858149508</v>
      </c>
      <c r="F12" s="3">
        <v>456.9666666666667</v>
      </c>
      <c r="G12" s="5">
        <v>32.402967137374389</v>
      </c>
      <c r="H12" s="3">
        <v>52.834930340697767</v>
      </c>
      <c r="I12" s="3">
        <v>51.377104556432329</v>
      </c>
      <c r="J12" s="3">
        <v>21.033412572486778</v>
      </c>
      <c r="K12" s="3">
        <f t="shared" si="0"/>
        <v>68.839134939012212</v>
      </c>
      <c r="L12" s="3">
        <f t="shared" si="1"/>
        <v>51.310824051288506</v>
      </c>
      <c r="M12" s="3">
        <f t="shared" si="2"/>
        <v>51.140052141850497</v>
      </c>
      <c r="N12" s="3">
        <f t="shared" si="3"/>
        <v>54.303333333333327</v>
      </c>
    </row>
    <row r="13" spans="2:14" x14ac:dyDescent="0.2">
      <c r="B13" s="2">
        <v>0</v>
      </c>
      <c r="C13" s="3">
        <v>500</v>
      </c>
      <c r="D13" s="3">
        <v>500</v>
      </c>
      <c r="E13" s="3">
        <v>500</v>
      </c>
      <c r="F13" s="3">
        <v>500</v>
      </c>
      <c r="G13" s="5">
        <v>0</v>
      </c>
      <c r="H13" s="3">
        <v>0</v>
      </c>
      <c r="I13" s="3">
        <v>2.3206228574046183E-14</v>
      </c>
      <c r="J13" s="3">
        <v>2.3206228574046183E-14</v>
      </c>
      <c r="K13" s="3">
        <f t="shared" ref="K13" si="4">100-((C13*100)/1000)</f>
        <v>50</v>
      </c>
      <c r="L13" s="3">
        <f t="shared" ref="L13:N13" si="5">100-((D13*100)/1000)</f>
        <v>50</v>
      </c>
      <c r="M13" s="3">
        <f t="shared" si="5"/>
        <v>50</v>
      </c>
      <c r="N13" s="3">
        <f t="shared" si="5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B2:N13"/>
  <sheetViews>
    <sheetView zoomScaleNormal="100" workbookViewId="0">
      <selection activeCell="A38" sqref="A38:XFD120"/>
    </sheetView>
  </sheetViews>
  <sheetFormatPr baseColWidth="10" defaultRowHeight="16" x14ac:dyDescent="0.2"/>
  <sheetData>
    <row r="2" spans="2:14" x14ac:dyDescent="0.2">
      <c r="C2" s="1" t="s">
        <v>2</v>
      </c>
      <c r="D2" s="1"/>
      <c r="E2" s="1"/>
      <c r="F2" s="1"/>
      <c r="G2" s="1" t="s">
        <v>0</v>
      </c>
      <c r="H2" s="1"/>
      <c r="I2" s="1"/>
      <c r="J2" s="1"/>
      <c r="K2" t="s">
        <v>7</v>
      </c>
    </row>
    <row r="3" spans="2:14" x14ac:dyDescent="0.2">
      <c r="C3" s="1" t="s">
        <v>3</v>
      </c>
      <c r="D3" s="1" t="s">
        <v>4</v>
      </c>
      <c r="E3" s="1" t="s">
        <v>5</v>
      </c>
      <c r="F3" s="1" t="s">
        <v>6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3</v>
      </c>
      <c r="L3" s="1" t="s">
        <v>4</v>
      </c>
      <c r="M3" s="1" t="s">
        <v>5</v>
      </c>
      <c r="N3" s="1" t="s">
        <v>6</v>
      </c>
    </row>
    <row r="4" spans="2:14" x14ac:dyDescent="0.2">
      <c r="B4" s="2">
        <v>96</v>
      </c>
      <c r="C4" s="3">
        <v>253.896105586478</v>
      </c>
      <c r="D4" s="3">
        <v>565.53090588633268</v>
      </c>
      <c r="E4" s="3">
        <v>883.82671256842843</v>
      </c>
      <c r="F4" s="3">
        <v>1000</v>
      </c>
      <c r="G4" s="5">
        <v>53.879327987875548</v>
      </c>
      <c r="H4" s="3">
        <v>15.393668493553163</v>
      </c>
      <c r="I4" s="3">
        <v>5.6393952587508576</v>
      </c>
      <c r="J4" s="3">
        <v>6.5637126361892324E-14</v>
      </c>
      <c r="K4" s="3">
        <f>100-((C4*100)/1000)</f>
        <v>74.610389441352197</v>
      </c>
      <c r="L4" s="3">
        <f t="shared" ref="L4:N4" si="0">100-((D4*100)/1000)</f>
        <v>43.446909411366732</v>
      </c>
      <c r="M4" s="3">
        <f t="shared" si="0"/>
        <v>11.617328743157145</v>
      </c>
      <c r="N4" s="3">
        <f t="shared" si="0"/>
        <v>0</v>
      </c>
    </row>
    <row r="5" spans="2:14" x14ac:dyDescent="0.2">
      <c r="B5" s="2">
        <v>72</v>
      </c>
      <c r="C5" s="3">
        <v>318.56439100309154</v>
      </c>
      <c r="D5" s="3">
        <v>565.58623261035962</v>
      </c>
      <c r="E5" s="3">
        <v>836.66326877670497</v>
      </c>
      <c r="F5" s="3">
        <v>1000</v>
      </c>
      <c r="G5" s="5">
        <v>81.228225233748518</v>
      </c>
      <c r="H5" s="3">
        <v>41.715722812258498</v>
      </c>
      <c r="I5" s="3">
        <v>9.8110541335209067</v>
      </c>
      <c r="J5" s="3">
        <v>6.5637126361892324E-14</v>
      </c>
      <c r="K5" s="3">
        <f>100-((C5*100)/1000)</f>
        <v>68.14356089969084</v>
      </c>
      <c r="L5" s="3">
        <f t="shared" ref="L5:L13" si="1">100-((D5*100)/1000)</f>
        <v>43.441376738964038</v>
      </c>
      <c r="M5" s="3">
        <f t="shared" ref="M5:M13" si="2">100-((E5*100)/1000)</f>
        <v>16.3336731223295</v>
      </c>
      <c r="N5" s="3">
        <f t="shared" ref="N5:N13" si="3">100-((F5*100)/1000)</f>
        <v>0</v>
      </c>
    </row>
    <row r="6" spans="2:14" x14ac:dyDescent="0.2">
      <c r="B6" s="2">
        <v>48</v>
      </c>
      <c r="C6" s="3">
        <v>278.48203985372498</v>
      </c>
      <c r="D6" s="3">
        <v>663.64962873163313</v>
      </c>
      <c r="E6" s="3">
        <v>884.93699980597194</v>
      </c>
      <c r="F6" s="3">
        <v>1000</v>
      </c>
      <c r="G6" s="5">
        <v>70.571216378622196</v>
      </c>
      <c r="H6" s="3">
        <v>20.897559702020132</v>
      </c>
      <c r="I6" s="3">
        <v>6.5744204502079606</v>
      </c>
      <c r="J6" s="3">
        <v>6.5637126361892324E-14</v>
      </c>
      <c r="K6" s="3">
        <f t="shared" ref="K6:K13" si="4">100-((C6*100)/1000)</f>
        <v>72.151796014627507</v>
      </c>
      <c r="L6" s="3">
        <f t="shared" si="1"/>
        <v>33.635037126836693</v>
      </c>
      <c r="M6" s="3">
        <f t="shared" si="2"/>
        <v>11.506300019402815</v>
      </c>
      <c r="N6" s="3">
        <f t="shared" si="3"/>
        <v>0</v>
      </c>
    </row>
    <row r="7" spans="2:14" x14ac:dyDescent="0.2">
      <c r="B7" s="2">
        <v>24</v>
      </c>
      <c r="C7" s="3">
        <v>289.86653785617222</v>
      </c>
      <c r="D7" s="3">
        <v>854.69163146215806</v>
      </c>
      <c r="E7" s="3">
        <v>947.06279674368989</v>
      </c>
      <c r="F7" s="3">
        <v>1000</v>
      </c>
      <c r="G7" s="5">
        <v>49.288446115089307</v>
      </c>
      <c r="H7" s="3">
        <v>33.738519013661588</v>
      </c>
      <c r="I7" s="3">
        <v>7.3438124000711236</v>
      </c>
      <c r="J7" s="3">
        <v>6.5637126361892324E-14</v>
      </c>
      <c r="K7" s="3">
        <f t="shared" ref="K7:K12" si="5">100-((C7*100)/1000)</f>
        <v>71.013346214382778</v>
      </c>
      <c r="L7" s="3">
        <f t="shared" ref="L7:L12" si="6">100-((D7*100)/1000)</f>
        <v>14.530836853784194</v>
      </c>
      <c r="M7" s="3">
        <f t="shared" ref="M7:M12" si="7">100-((E7*100)/1000)</f>
        <v>5.2937203256310141</v>
      </c>
      <c r="N7" s="3">
        <f t="shared" ref="N7:N12" si="8">100-((F7*100)/1000)</f>
        <v>0</v>
      </c>
    </row>
    <row r="8" spans="2:14" x14ac:dyDescent="0.2">
      <c r="B8" s="2">
        <v>8</v>
      </c>
      <c r="C8" s="3">
        <v>323.85741177349769</v>
      </c>
      <c r="D8" s="3">
        <v>912.40505596462936</v>
      </c>
      <c r="E8" s="3">
        <v>957.44831453656298</v>
      </c>
      <c r="F8" s="3">
        <v>1000</v>
      </c>
      <c r="G8" s="5">
        <v>70.710299863526174</v>
      </c>
      <c r="H8" s="3">
        <v>29.627546377770447</v>
      </c>
      <c r="I8" s="3">
        <v>3.7491397057050579</v>
      </c>
      <c r="J8" s="3">
        <v>6.5637126361892324E-14</v>
      </c>
      <c r="K8" s="3">
        <f t="shared" si="5"/>
        <v>67.614258822650228</v>
      </c>
      <c r="L8" s="3">
        <f t="shared" si="6"/>
        <v>8.7594944035370759</v>
      </c>
      <c r="M8" s="3">
        <f t="shared" si="7"/>
        <v>4.2551685463436968</v>
      </c>
      <c r="N8" s="3">
        <f t="shared" si="8"/>
        <v>0</v>
      </c>
    </row>
    <row r="9" spans="2:14" x14ac:dyDescent="0.2">
      <c r="B9" s="2">
        <v>4</v>
      </c>
      <c r="C9" s="3">
        <v>415.10345507789862</v>
      </c>
      <c r="D9" s="3"/>
      <c r="E9" s="3">
        <v>991.50637284488948</v>
      </c>
      <c r="F9" s="3">
        <v>1000</v>
      </c>
      <c r="G9" s="5">
        <v>104.59890312188745</v>
      </c>
      <c r="H9" s="3">
        <v>0</v>
      </c>
      <c r="I9" s="3">
        <v>33.897461703447135</v>
      </c>
      <c r="J9" s="3">
        <v>6.5637126361892324E-14</v>
      </c>
      <c r="K9" s="3">
        <f t="shared" si="5"/>
        <v>58.489654492210136</v>
      </c>
      <c r="L9" s="3">
        <f t="shared" si="6"/>
        <v>100</v>
      </c>
      <c r="M9" s="3">
        <f t="shared" si="7"/>
        <v>0.84936271551106302</v>
      </c>
      <c r="N9" s="3">
        <f t="shared" si="8"/>
        <v>0</v>
      </c>
    </row>
    <row r="10" spans="2:14" x14ac:dyDescent="0.2">
      <c r="B10" s="2">
        <v>2</v>
      </c>
      <c r="C10" s="3">
        <v>369.00627444251876</v>
      </c>
      <c r="D10" s="3">
        <v>919.53553006767288</v>
      </c>
      <c r="E10" s="3">
        <v>970.68716119779481</v>
      </c>
      <c r="F10" s="3">
        <v>1000</v>
      </c>
      <c r="G10" s="5">
        <v>76.658911039482291</v>
      </c>
      <c r="H10" s="3">
        <v>17.61639168141815</v>
      </c>
      <c r="I10" s="3">
        <v>7.2804797507056911</v>
      </c>
      <c r="J10" s="3">
        <v>6.5637126361892324E-14</v>
      </c>
      <c r="K10" s="3">
        <f t="shared" si="5"/>
        <v>63.099372555748126</v>
      </c>
      <c r="L10" s="3">
        <f t="shared" si="6"/>
        <v>8.0464469932327063</v>
      </c>
      <c r="M10" s="3">
        <f t="shared" si="7"/>
        <v>2.9312838802205192</v>
      </c>
      <c r="N10" s="3">
        <f t="shared" si="8"/>
        <v>0</v>
      </c>
    </row>
    <row r="11" spans="2:14" x14ac:dyDescent="0.2">
      <c r="B11" s="2">
        <v>1</v>
      </c>
      <c r="C11" s="3">
        <v>452.24706264044499</v>
      </c>
      <c r="D11" s="3">
        <v>915.06551298877469</v>
      </c>
      <c r="E11" s="3">
        <v>951.82019624538168</v>
      </c>
      <c r="F11" s="3">
        <v>1000</v>
      </c>
      <c r="G11" s="5">
        <v>89.604018064539972</v>
      </c>
      <c r="H11" s="3">
        <v>30.038348757357156</v>
      </c>
      <c r="I11" s="3">
        <v>15.054374018568762</v>
      </c>
      <c r="J11" s="3">
        <v>6.5637126361892324E-14</v>
      </c>
      <c r="K11" s="3">
        <f t="shared" si="5"/>
        <v>54.775293735955501</v>
      </c>
      <c r="L11" s="3">
        <f t="shared" si="6"/>
        <v>8.4934487011225315</v>
      </c>
      <c r="M11" s="3">
        <f t="shared" si="7"/>
        <v>4.8179803754618291</v>
      </c>
      <c r="N11" s="3">
        <f t="shared" si="8"/>
        <v>0</v>
      </c>
    </row>
    <row r="12" spans="2:14" x14ac:dyDescent="0.2">
      <c r="B12" s="2">
        <v>0.5</v>
      </c>
      <c r="C12" s="3">
        <v>557.62462044169627</v>
      </c>
      <c r="D12" s="3">
        <v>888.36390398244396</v>
      </c>
      <c r="E12" s="3">
        <v>983.81053871508686</v>
      </c>
      <c r="F12" s="3">
        <v>1000</v>
      </c>
      <c r="G12" s="5">
        <v>121.93735714046228</v>
      </c>
      <c r="H12" s="3">
        <v>37.519790456577404</v>
      </c>
      <c r="I12" s="3">
        <v>6.3456309003905877</v>
      </c>
      <c r="J12" s="3">
        <v>6.5637126361892324E-14</v>
      </c>
      <c r="K12" s="3">
        <f t="shared" si="5"/>
        <v>44.237537955830376</v>
      </c>
      <c r="L12" s="3">
        <f t="shared" si="6"/>
        <v>11.163609601755596</v>
      </c>
      <c r="M12" s="3">
        <f t="shared" si="7"/>
        <v>1.6189461284913165</v>
      </c>
      <c r="N12" s="3">
        <f t="shared" si="8"/>
        <v>0</v>
      </c>
    </row>
    <row r="13" spans="2:14" x14ac:dyDescent="0.2">
      <c r="B13" s="2">
        <v>0</v>
      </c>
      <c r="C13" s="3">
        <v>1000</v>
      </c>
      <c r="D13" s="3">
        <v>1000</v>
      </c>
      <c r="E13" s="3">
        <v>1000</v>
      </c>
      <c r="F13" s="3">
        <v>1000</v>
      </c>
      <c r="G13" s="5">
        <v>0</v>
      </c>
      <c r="H13" s="3">
        <v>4.6412457148092366E-14</v>
      </c>
      <c r="I13" s="3">
        <v>4.6412457148092366E-14</v>
      </c>
      <c r="J13" s="3">
        <v>6.5637126361892324E-14</v>
      </c>
      <c r="K13" s="3">
        <f t="shared" si="4"/>
        <v>0</v>
      </c>
      <c r="L13" s="3">
        <f t="shared" si="1"/>
        <v>0</v>
      </c>
      <c r="M13" s="3">
        <f t="shared" si="2"/>
        <v>0</v>
      </c>
      <c r="N13" s="3">
        <f t="shared" si="3"/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6BD7-C4BE-014A-B7DE-17AE117163B4}">
  <dimension ref="B2:M42"/>
  <sheetViews>
    <sheetView topLeftCell="I5" zoomScale="101" workbookViewId="0">
      <selection activeCell="N19" sqref="N19"/>
    </sheetView>
  </sheetViews>
  <sheetFormatPr baseColWidth="10" defaultRowHeight="16" x14ac:dyDescent="0.2"/>
  <sheetData>
    <row r="2" spans="2:13" x14ac:dyDescent="0.2">
      <c r="B2" t="s">
        <v>1</v>
      </c>
      <c r="F2" t="s">
        <v>1</v>
      </c>
    </row>
    <row r="3" spans="2:13" x14ac:dyDescent="0.2">
      <c r="B3" s="6">
        <v>96</v>
      </c>
      <c r="C3">
        <v>253.896105586478</v>
      </c>
      <c r="F3" s="6">
        <v>96</v>
      </c>
      <c r="G3">
        <v>190.30510527013951</v>
      </c>
      <c r="H3">
        <v>19.524942094324441</v>
      </c>
      <c r="I3">
        <v>3.6937128006228108</v>
      </c>
      <c r="L3" s="7">
        <v>411.17510940343902</v>
      </c>
      <c r="M3">
        <v>3.6937128006228108</v>
      </c>
    </row>
    <row r="4" spans="2:13" x14ac:dyDescent="0.2">
      <c r="B4" s="6">
        <v>72</v>
      </c>
      <c r="C4">
        <v>318.56439100309154</v>
      </c>
      <c r="F4" s="6">
        <v>72</v>
      </c>
      <c r="G4">
        <v>205.89632853967251</v>
      </c>
      <c r="H4">
        <v>20.22018436371949</v>
      </c>
      <c r="I4">
        <v>4.5429335225242964</v>
      </c>
      <c r="L4" s="7">
        <v>387.17510940343902</v>
      </c>
      <c r="M4">
        <v>4.5429335225242964</v>
      </c>
    </row>
    <row r="5" spans="2:13" x14ac:dyDescent="0.2">
      <c r="B5" s="6">
        <v>48</v>
      </c>
      <c r="C5">
        <v>278.48203985372498</v>
      </c>
      <c r="F5" s="6">
        <v>48</v>
      </c>
      <c r="G5">
        <v>224.49403625863008</v>
      </c>
      <c r="H5">
        <v>26.285704673147197</v>
      </c>
      <c r="I5">
        <v>7.0452764501195091</v>
      </c>
      <c r="L5" s="7">
        <v>339.17510940343902</v>
      </c>
      <c r="M5">
        <v>6.3698281870337299</v>
      </c>
    </row>
    <row r="6" spans="2:13" x14ac:dyDescent="0.2">
      <c r="B6" s="6">
        <v>24</v>
      </c>
      <c r="C6">
        <v>289.86653785617222</v>
      </c>
      <c r="F6" s="6">
        <v>24</v>
      </c>
      <c r="G6">
        <v>208.4357555309372</v>
      </c>
      <c r="H6">
        <v>31.547402473121753</v>
      </c>
      <c r="I6">
        <v>6.3698281870337299</v>
      </c>
      <c r="L6" s="7">
        <v>319.17510940343902</v>
      </c>
      <c r="M6">
        <v>6.5704904977437444</v>
      </c>
    </row>
    <row r="7" spans="2:13" x14ac:dyDescent="0.2">
      <c r="B7" s="6">
        <v>8</v>
      </c>
      <c r="C7">
        <v>323.85741177349769</v>
      </c>
      <c r="F7" s="6">
        <v>8</v>
      </c>
      <c r="G7">
        <v>218.6873139194671</v>
      </c>
      <c r="H7">
        <v>35.54551384356418</v>
      </c>
      <c r="I7">
        <v>6.8785262955965552</v>
      </c>
      <c r="L7" s="7">
        <v>317.17510940343902</v>
      </c>
      <c r="M7">
        <v>9.1466181992225764</v>
      </c>
    </row>
    <row r="8" spans="2:13" x14ac:dyDescent="0.2">
      <c r="B8" s="6">
        <v>4</v>
      </c>
      <c r="C8">
        <v>415.10345507789862</v>
      </c>
      <c r="F8" s="6">
        <v>4</v>
      </c>
      <c r="G8">
        <v>214.32739105041981</v>
      </c>
      <c r="H8">
        <v>34.864500725034354</v>
      </c>
      <c r="I8">
        <v>6.5704904977437444</v>
      </c>
      <c r="L8" s="7">
        <v>316.17510940343902</v>
      </c>
      <c r="M8">
        <v>11.711072984341905</v>
      </c>
    </row>
    <row r="9" spans="2:13" x14ac:dyDescent="0.2">
      <c r="B9" s="6">
        <v>2</v>
      </c>
      <c r="C9">
        <v>369.00627444251876</v>
      </c>
      <c r="F9" s="6">
        <v>2</v>
      </c>
      <c r="G9">
        <v>229.97969510280939</v>
      </c>
      <c r="H9">
        <v>41.076664069416438</v>
      </c>
      <c r="I9">
        <v>9.1466181992225764</v>
      </c>
      <c r="L9" s="7">
        <v>315.67510940343902</v>
      </c>
      <c r="M9">
        <v>13.824690119150091</v>
      </c>
    </row>
    <row r="10" spans="2:13" x14ac:dyDescent="0.2">
      <c r="B10" s="6">
        <v>1</v>
      </c>
      <c r="C10">
        <v>452.24706264044499</v>
      </c>
      <c r="F10" s="6">
        <v>1</v>
      </c>
      <c r="G10">
        <v>262.0144226045752</v>
      </c>
      <c r="H10">
        <v>52.144431423494616</v>
      </c>
      <c r="I10">
        <v>11.711072984341905</v>
      </c>
      <c r="L10" s="7">
        <v>315.17510940343902</v>
      </c>
      <c r="M10">
        <v>20</v>
      </c>
    </row>
    <row r="11" spans="2:13" x14ac:dyDescent="0.2">
      <c r="B11" s="6">
        <v>0.5</v>
      </c>
      <c r="C11">
        <v>557.62462044169627</v>
      </c>
      <c r="F11" s="6">
        <v>0.5</v>
      </c>
      <c r="G11">
        <v>311.60865060987788</v>
      </c>
      <c r="H11">
        <v>58.871097127651986</v>
      </c>
      <c r="I11">
        <v>13.824690119150091</v>
      </c>
      <c r="L11" s="7">
        <v>307.57427015373992</v>
      </c>
      <c r="M11">
        <v>20.22018436371949</v>
      </c>
    </row>
    <row r="12" spans="2:13" x14ac:dyDescent="0.2">
      <c r="B12" s="6">
        <v>0</v>
      </c>
      <c r="C12">
        <v>1000</v>
      </c>
      <c r="F12" s="6">
        <v>0</v>
      </c>
      <c r="G12">
        <v>500</v>
      </c>
      <c r="H12">
        <v>100</v>
      </c>
      <c r="I12">
        <v>20</v>
      </c>
      <c r="L12" s="7">
        <v>283.57427015373992</v>
      </c>
      <c r="M12">
        <v>26.285704673147197</v>
      </c>
    </row>
    <row r="13" spans="2:13" x14ac:dyDescent="0.2">
      <c r="B13" s="7">
        <f t="shared" ref="B13:B21" si="0">B3+$G$19</f>
        <v>96.565130908165855</v>
      </c>
      <c r="C13">
        <v>190.30510527013951</v>
      </c>
      <c r="L13" s="7">
        <v>259.57427015373992</v>
      </c>
      <c r="M13">
        <v>31.547402473121753</v>
      </c>
    </row>
    <row r="14" spans="2:13" x14ac:dyDescent="0.2">
      <c r="B14" s="7">
        <f t="shared" si="0"/>
        <v>72.565130908165855</v>
      </c>
      <c r="C14">
        <v>205.89632853967251</v>
      </c>
      <c r="G14" s="6">
        <v>0.5</v>
      </c>
      <c r="H14">
        <v>557.62462044169627</v>
      </c>
      <c r="L14" s="7">
        <v>243.57427015373995</v>
      </c>
      <c r="M14">
        <v>35.54551384356418</v>
      </c>
    </row>
    <row r="15" spans="2:13" x14ac:dyDescent="0.2">
      <c r="B15" s="7">
        <f t="shared" si="0"/>
        <v>48.565130908165855</v>
      </c>
      <c r="C15">
        <v>224.49403625863008</v>
      </c>
      <c r="G15" s="6">
        <v>0</v>
      </c>
      <c r="H15">
        <v>1000</v>
      </c>
      <c r="L15" s="7">
        <v>237.57427015373995</v>
      </c>
      <c r="M15">
        <v>41.076664069416438</v>
      </c>
    </row>
    <row r="16" spans="2:13" x14ac:dyDescent="0.2">
      <c r="B16" s="7">
        <f t="shared" si="0"/>
        <v>24.565130908165859</v>
      </c>
      <c r="C16">
        <v>208.4357555309372</v>
      </c>
      <c r="L16" s="7">
        <v>236.57427015373995</v>
      </c>
      <c r="M16">
        <v>52.144431423494616</v>
      </c>
    </row>
    <row r="17" spans="2:13" x14ac:dyDescent="0.2">
      <c r="B17" s="7">
        <f t="shared" si="0"/>
        <v>8.5651309081658571</v>
      </c>
      <c r="C17">
        <v>218.6873139194671</v>
      </c>
      <c r="G17" s="4">
        <f>(H15-H14)/(G14-G15)</f>
        <v>884.75075911660747</v>
      </c>
      <c r="H17" s="4" t="s">
        <v>8</v>
      </c>
      <c r="L17" s="7">
        <v>236.07427015373995</v>
      </c>
      <c r="M17">
        <v>58.871097127651986</v>
      </c>
    </row>
    <row r="18" spans="2:13" x14ac:dyDescent="0.2">
      <c r="B18" s="7">
        <f t="shared" si="0"/>
        <v>4.5651309081658571</v>
      </c>
      <c r="C18">
        <v>214.32739105041981</v>
      </c>
      <c r="G18" s="4">
        <f>(H15-G12)/G17</f>
        <v>0.56513090816585732</v>
      </c>
      <c r="H18" s="4"/>
      <c r="L18" s="7">
        <v>235.57427015373995</v>
      </c>
      <c r="M18">
        <v>100</v>
      </c>
    </row>
    <row r="19" spans="2:13" x14ac:dyDescent="0.2">
      <c r="B19" s="7">
        <f t="shared" si="0"/>
        <v>2.5651309081658571</v>
      </c>
      <c r="C19">
        <v>229.97969510280939</v>
      </c>
      <c r="G19" s="8">
        <f>G15+G18</f>
        <v>0.56513090816585732</v>
      </c>
      <c r="H19" s="4" t="s">
        <v>9</v>
      </c>
      <c r="L19" s="7">
        <v>96.565130908165855</v>
      </c>
      <c r="M19">
        <v>190.30510527013951</v>
      </c>
    </row>
    <row r="20" spans="2:13" x14ac:dyDescent="0.2">
      <c r="B20" s="7">
        <f t="shared" si="0"/>
        <v>1.5651309081658573</v>
      </c>
      <c r="C20">
        <v>262.0144226045752</v>
      </c>
      <c r="L20" s="7">
        <v>72.565130908165855</v>
      </c>
      <c r="M20">
        <v>205.89632853967251</v>
      </c>
    </row>
    <row r="21" spans="2:13" x14ac:dyDescent="0.2">
      <c r="B21" s="7">
        <f t="shared" si="0"/>
        <v>1.0651309081658573</v>
      </c>
      <c r="C21">
        <v>311.60865060987788</v>
      </c>
      <c r="G21" s="7">
        <v>96.565130908165855</v>
      </c>
      <c r="H21">
        <v>190.30510527013951</v>
      </c>
      <c r="L21" s="7">
        <v>48.565130908165855</v>
      </c>
      <c r="M21">
        <v>224.49403625863008</v>
      </c>
    </row>
    <row r="22" spans="2:13" x14ac:dyDescent="0.2">
      <c r="B22" s="7">
        <f>B12+$G$19</f>
        <v>0.56513090816585732</v>
      </c>
      <c r="C22">
        <v>500</v>
      </c>
      <c r="G22" s="7">
        <v>72.565130908165855</v>
      </c>
      <c r="H22">
        <v>205.89632853967251</v>
      </c>
      <c r="L22" s="6">
        <v>48</v>
      </c>
      <c r="M22">
        <v>278.48203985372498</v>
      </c>
    </row>
    <row r="23" spans="2:13" x14ac:dyDescent="0.2">
      <c r="B23" s="7">
        <f t="shared" ref="B23:B31" si="1">F3+$G$26</f>
        <v>331.57427015373992</v>
      </c>
      <c r="C23">
        <v>19.524942094324441</v>
      </c>
      <c r="L23" s="6">
        <v>24</v>
      </c>
      <c r="M23">
        <v>289.86653785617222</v>
      </c>
    </row>
    <row r="24" spans="2:13" x14ac:dyDescent="0.2">
      <c r="B24" s="7">
        <f t="shared" si="1"/>
        <v>307.57427015373992</v>
      </c>
      <c r="C24">
        <v>20.22018436371949</v>
      </c>
      <c r="G24" s="4">
        <f>(H22-H21)/(G21-G22)</f>
        <v>0.64963430289720847</v>
      </c>
      <c r="H24" s="4" t="s">
        <v>8</v>
      </c>
      <c r="L24" s="6">
        <v>8</v>
      </c>
      <c r="M24">
        <v>323.85741177349769</v>
      </c>
    </row>
    <row r="25" spans="2:13" x14ac:dyDescent="0.2">
      <c r="B25" s="7">
        <f t="shared" si="1"/>
        <v>283.57427015373992</v>
      </c>
      <c r="C25">
        <v>26.285704673147197</v>
      </c>
      <c r="G25" s="4">
        <f>(H22-H12)/G24</f>
        <v>163.00913924557409</v>
      </c>
      <c r="H25" s="4"/>
      <c r="L25" s="6">
        <v>2</v>
      </c>
      <c r="M25">
        <v>369.00627444251876</v>
      </c>
    </row>
    <row r="26" spans="2:13" x14ac:dyDescent="0.2">
      <c r="B26" s="7">
        <f t="shared" si="1"/>
        <v>259.57427015373992</v>
      </c>
      <c r="C26">
        <v>31.547402473121753</v>
      </c>
      <c r="G26" s="8">
        <f>G22+G25</f>
        <v>235.57427015373995</v>
      </c>
      <c r="H26" s="4" t="s">
        <v>9</v>
      </c>
      <c r="L26" s="6">
        <v>1</v>
      </c>
      <c r="M26">
        <v>452.24706264044499</v>
      </c>
    </row>
    <row r="27" spans="2:13" x14ac:dyDescent="0.2">
      <c r="B27" s="7">
        <f t="shared" si="1"/>
        <v>243.57427015373995</v>
      </c>
      <c r="C27">
        <v>35.54551384356418</v>
      </c>
      <c r="L27" s="7">
        <v>0.56513090816585732</v>
      </c>
      <c r="M27">
        <v>500</v>
      </c>
    </row>
    <row r="28" spans="2:13" x14ac:dyDescent="0.2">
      <c r="B28" s="7">
        <f t="shared" si="1"/>
        <v>239.57427015373995</v>
      </c>
      <c r="C28">
        <v>34.864500725034354</v>
      </c>
      <c r="G28">
        <v>331.57427015373992</v>
      </c>
      <c r="H28">
        <v>19.524942094324441</v>
      </c>
      <c r="L28" s="6">
        <v>0.5</v>
      </c>
      <c r="M28">
        <v>557.62462044169627</v>
      </c>
    </row>
    <row r="29" spans="2:13" x14ac:dyDescent="0.2">
      <c r="B29" s="7">
        <f t="shared" si="1"/>
        <v>237.57427015373995</v>
      </c>
      <c r="C29">
        <v>41.076664069416438</v>
      </c>
      <c r="G29">
        <v>307.57427015373992</v>
      </c>
      <c r="H29">
        <v>20.22018436371949</v>
      </c>
      <c r="L29" s="6">
        <v>0</v>
      </c>
      <c r="M29">
        <v>1000</v>
      </c>
    </row>
    <row r="30" spans="2:13" x14ac:dyDescent="0.2">
      <c r="B30" s="7">
        <f t="shared" si="1"/>
        <v>236.57427015373995</v>
      </c>
      <c r="C30">
        <v>52.144431423494616</v>
      </c>
    </row>
    <row r="31" spans="2:13" x14ac:dyDescent="0.2">
      <c r="B31" s="7">
        <f t="shared" si="1"/>
        <v>236.07427015373995</v>
      </c>
      <c r="C31">
        <v>58.871097127651986</v>
      </c>
      <c r="G31" s="4">
        <f>(H29-H28)/(G28-G29)</f>
        <v>2.8968427891460369E-2</v>
      </c>
      <c r="H31" s="4" t="s">
        <v>8</v>
      </c>
    </row>
    <row r="32" spans="2:13" x14ac:dyDescent="0.2">
      <c r="B32" s="7">
        <f>F12+$G$26</f>
        <v>235.57427015373995</v>
      </c>
      <c r="C32">
        <v>100</v>
      </c>
      <c r="G32" s="4">
        <f>(H29-I12)/G31</f>
        <v>7.6008392496990895</v>
      </c>
      <c r="H32" s="4"/>
    </row>
    <row r="33" spans="2:8" x14ac:dyDescent="0.2">
      <c r="B33" s="7">
        <f t="shared" ref="B33:B41" si="2">F3+$G$33</f>
        <v>411.17510940343902</v>
      </c>
      <c r="C33">
        <v>3.6937128006228108</v>
      </c>
      <c r="G33" s="8">
        <f>G29+G32</f>
        <v>315.17510940343902</v>
      </c>
      <c r="H33" s="4" t="s">
        <v>9</v>
      </c>
    </row>
    <row r="34" spans="2:8" x14ac:dyDescent="0.2">
      <c r="B34" s="7">
        <f t="shared" si="2"/>
        <v>387.17510940343902</v>
      </c>
      <c r="C34">
        <v>4.5429335225242964</v>
      </c>
    </row>
    <row r="35" spans="2:8" x14ac:dyDescent="0.2">
      <c r="B35" s="7">
        <f t="shared" si="2"/>
        <v>363.17510940343902</v>
      </c>
      <c r="C35">
        <v>7.0452764501195091</v>
      </c>
    </row>
    <row r="36" spans="2:8" x14ac:dyDescent="0.2">
      <c r="B36" s="7">
        <f t="shared" si="2"/>
        <v>339.17510940343902</v>
      </c>
      <c r="C36">
        <v>6.3698281870337299</v>
      </c>
    </row>
    <row r="37" spans="2:8" x14ac:dyDescent="0.2">
      <c r="B37" s="7">
        <f t="shared" si="2"/>
        <v>323.17510940343902</v>
      </c>
      <c r="C37">
        <v>6.8785262955965552</v>
      </c>
    </row>
    <row r="38" spans="2:8" x14ac:dyDescent="0.2">
      <c r="B38" s="7">
        <f t="shared" si="2"/>
        <v>319.17510940343902</v>
      </c>
      <c r="C38">
        <v>6.5704904977437444</v>
      </c>
    </row>
    <row r="39" spans="2:8" x14ac:dyDescent="0.2">
      <c r="B39" s="7">
        <f t="shared" si="2"/>
        <v>317.17510940343902</v>
      </c>
      <c r="C39">
        <v>9.1466181992225764</v>
      </c>
    </row>
    <row r="40" spans="2:8" x14ac:dyDescent="0.2">
      <c r="B40" s="7">
        <f t="shared" si="2"/>
        <v>316.17510940343902</v>
      </c>
      <c r="C40">
        <v>11.711072984341905</v>
      </c>
    </row>
    <row r="41" spans="2:8" x14ac:dyDescent="0.2">
      <c r="B41" s="7">
        <f t="shared" si="2"/>
        <v>315.67510940343902</v>
      </c>
      <c r="C41">
        <v>13.824690119150091</v>
      </c>
    </row>
    <row r="42" spans="2:8" x14ac:dyDescent="0.2">
      <c r="B42" s="7">
        <f>F12+$G$33</f>
        <v>315.17510940343902</v>
      </c>
      <c r="C42">
        <v>20</v>
      </c>
    </row>
  </sheetData>
  <sortState xmlns:xlrd2="http://schemas.microsoft.com/office/spreadsheetml/2017/richdata2" ref="L3:M29">
    <sortCondition descending="1" ref="L3:L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2869-562C-D54B-B474-8455D0D7EF54}">
  <dimension ref="B2:M42"/>
  <sheetViews>
    <sheetView topLeftCell="A19" workbookViewId="0">
      <selection activeCell="C41" sqref="B32:C41"/>
    </sheetView>
  </sheetViews>
  <sheetFormatPr baseColWidth="10" defaultRowHeight="16" x14ac:dyDescent="0.2"/>
  <sheetData>
    <row r="2" spans="2:13" x14ac:dyDescent="0.2">
      <c r="B2" t="s">
        <v>1</v>
      </c>
      <c r="F2" t="s">
        <v>1</v>
      </c>
    </row>
    <row r="3" spans="2:13" x14ac:dyDescent="0.2">
      <c r="B3" s="6">
        <v>96</v>
      </c>
      <c r="C3">
        <v>565.53090588633268</v>
      </c>
      <c r="F3" s="6">
        <v>96</v>
      </c>
      <c r="G3">
        <v>268.55455069486879</v>
      </c>
      <c r="H3">
        <v>36.094907077299986</v>
      </c>
      <c r="I3">
        <v>0</v>
      </c>
      <c r="L3" s="6">
        <v>29934.913941378018</v>
      </c>
      <c r="M3">
        <v>18.349317857392112</v>
      </c>
    </row>
    <row r="4" spans="2:13" x14ac:dyDescent="0.2">
      <c r="B4" s="6">
        <v>72</v>
      </c>
      <c r="C4">
        <v>565.58623261035962</v>
      </c>
      <c r="F4" s="6">
        <v>72</v>
      </c>
      <c r="G4">
        <v>287.50647153097401</v>
      </c>
      <c r="H4">
        <v>39.397087459337833</v>
      </c>
      <c r="I4">
        <v>0</v>
      </c>
      <c r="L4" s="6">
        <v>29910.913941378018</v>
      </c>
      <c r="M4">
        <v>18.488235756644759</v>
      </c>
    </row>
    <row r="5" spans="2:13" x14ac:dyDescent="0.2">
      <c r="B5" s="6">
        <v>48</v>
      </c>
      <c r="C5">
        <v>663.64962873163313</v>
      </c>
      <c r="F5" s="6">
        <v>48</v>
      </c>
      <c r="G5">
        <v>261.09147783177968</v>
      </c>
      <c r="H5">
        <v>42.352529919073646</v>
      </c>
      <c r="I5">
        <v>0.59259259259259256</v>
      </c>
      <c r="L5" s="6">
        <v>29886.913941378018</v>
      </c>
      <c r="M5">
        <v>18.595147258653878</v>
      </c>
    </row>
    <row r="6" spans="2:13" x14ac:dyDescent="0.2">
      <c r="B6" s="6">
        <v>24</v>
      </c>
      <c r="C6">
        <v>854.69163146215806</v>
      </c>
      <c r="F6" s="6">
        <v>24</v>
      </c>
      <c r="G6">
        <v>297.38438955267333</v>
      </c>
      <c r="H6">
        <v>48.193520580312203</v>
      </c>
      <c r="I6">
        <v>0.31166546225216446</v>
      </c>
      <c r="L6" s="6">
        <v>29862.913941378018</v>
      </c>
      <c r="M6">
        <v>18.845621836113793</v>
      </c>
    </row>
    <row r="7" spans="2:13" x14ac:dyDescent="0.2">
      <c r="B7" s="6">
        <v>8</v>
      </c>
      <c r="C7">
        <v>912.40505596462936</v>
      </c>
      <c r="F7" s="6">
        <v>8</v>
      </c>
      <c r="G7">
        <v>324.12514950987656</v>
      </c>
      <c r="H7">
        <v>76.814745262522365</v>
      </c>
      <c r="I7">
        <v>6.4194927238249093</v>
      </c>
      <c r="L7" s="6">
        <v>29846.913941378018</v>
      </c>
      <c r="M7">
        <v>19.041320258004017</v>
      </c>
    </row>
    <row r="8" spans="2:13" x14ac:dyDescent="0.2">
      <c r="B8" s="6">
        <v>2</v>
      </c>
      <c r="C8">
        <v>919.53553006767288</v>
      </c>
      <c r="F8" s="6">
        <v>4</v>
      </c>
      <c r="G8">
        <v>371.98051832790065</v>
      </c>
      <c r="H8">
        <v>76.271688057971929</v>
      </c>
      <c r="I8">
        <v>7.325295672063568</v>
      </c>
      <c r="L8" s="6">
        <v>29842.913941378018</v>
      </c>
      <c r="M8">
        <v>19.227167140357455</v>
      </c>
    </row>
    <row r="9" spans="2:13" x14ac:dyDescent="0.2">
      <c r="B9" s="6">
        <v>1</v>
      </c>
      <c r="C9">
        <v>915.06551298877469</v>
      </c>
      <c r="F9" s="6">
        <v>2</v>
      </c>
      <c r="G9">
        <v>446.41977658074381</v>
      </c>
      <c r="H9">
        <v>77.876070955820708</v>
      </c>
      <c r="I9">
        <v>8.5828250118595388</v>
      </c>
      <c r="L9" s="6">
        <v>29840.913941378018</v>
      </c>
      <c r="M9">
        <v>19.340534735867589</v>
      </c>
    </row>
    <row r="10" spans="2:13" x14ac:dyDescent="0.2">
      <c r="B10" s="6">
        <v>0.5</v>
      </c>
      <c r="C10">
        <v>888.36390398244396</v>
      </c>
      <c r="F10" s="6">
        <v>1</v>
      </c>
      <c r="G10">
        <v>473.25022812613361</v>
      </c>
      <c r="H10">
        <v>80.925120600945789</v>
      </c>
      <c r="I10">
        <v>10.040677658802197</v>
      </c>
      <c r="L10" s="6">
        <v>29839.913941378018</v>
      </c>
      <c r="M10">
        <v>19.447386855199621</v>
      </c>
    </row>
    <row r="11" spans="2:13" x14ac:dyDescent="0.2">
      <c r="B11" s="6">
        <v>0</v>
      </c>
      <c r="C11">
        <v>1000</v>
      </c>
      <c r="F11" s="6">
        <v>0.5</v>
      </c>
      <c r="G11">
        <v>486.89175948711488</v>
      </c>
      <c r="H11">
        <v>87.92056609393201</v>
      </c>
      <c r="I11">
        <v>11.500274578438729</v>
      </c>
      <c r="L11" s="6">
        <v>29839.413941378018</v>
      </c>
      <c r="M11">
        <v>19.62040392232382</v>
      </c>
    </row>
    <row r="12" spans="2:13" x14ac:dyDescent="0.2">
      <c r="B12" s="7">
        <f t="shared" ref="B12:B20" si="0">F3+$G$19</f>
        <v>192.45043289804892</v>
      </c>
      <c r="C12">
        <v>268.55455069486879</v>
      </c>
      <c r="F12" s="6">
        <v>0</v>
      </c>
      <c r="G12">
        <v>500</v>
      </c>
      <c r="H12">
        <v>100</v>
      </c>
      <c r="I12">
        <v>20</v>
      </c>
      <c r="L12" s="6">
        <v>29838.913941378018</v>
      </c>
      <c r="M12">
        <v>20</v>
      </c>
    </row>
    <row r="13" spans="2:13" x14ac:dyDescent="0.2">
      <c r="B13" s="7">
        <f t="shared" si="0"/>
        <v>168.45043289804892</v>
      </c>
      <c r="C13">
        <v>287.50647153097401</v>
      </c>
      <c r="L13" s="7">
        <v>24595.647001005444</v>
      </c>
      <c r="M13">
        <v>95.873294643480278</v>
      </c>
    </row>
    <row r="14" spans="2:13" x14ac:dyDescent="0.2">
      <c r="B14" s="7">
        <f t="shared" si="0"/>
        <v>144.45043289804892</v>
      </c>
      <c r="C14">
        <v>261.09147783177968</v>
      </c>
      <c r="G14" s="6">
        <v>96</v>
      </c>
      <c r="H14">
        <v>501.77191525921182</v>
      </c>
      <c r="L14" s="7">
        <v>24571.647001005444</v>
      </c>
      <c r="M14">
        <v>96.220589391611895</v>
      </c>
    </row>
    <row r="15" spans="2:13" x14ac:dyDescent="0.2">
      <c r="B15" s="7">
        <f t="shared" si="0"/>
        <v>120.45043289804892</v>
      </c>
      <c r="C15">
        <v>297.38438955267333</v>
      </c>
      <c r="G15" s="6">
        <v>72</v>
      </c>
      <c r="H15">
        <v>596.18323913295205</v>
      </c>
      <c r="L15" s="7">
        <v>24547.647001005444</v>
      </c>
      <c r="M15">
        <v>96.487868146634696</v>
      </c>
    </row>
    <row r="16" spans="2:13" x14ac:dyDescent="0.2">
      <c r="B16" s="7">
        <f t="shared" si="0"/>
        <v>104.45043289804892</v>
      </c>
      <c r="C16">
        <v>324.12514950987656</v>
      </c>
      <c r="L16" s="7">
        <v>24523.647001005444</v>
      </c>
      <c r="M16">
        <v>97.114054590284482</v>
      </c>
    </row>
    <row r="17" spans="2:13" x14ac:dyDescent="0.2">
      <c r="B17" s="7">
        <f t="shared" si="0"/>
        <v>100.45043289804892</v>
      </c>
      <c r="C17">
        <v>371.98051832790065</v>
      </c>
      <c r="G17" s="4">
        <f>(H15-H14)/(G14-G15)</f>
        <v>3.9338051614058429</v>
      </c>
      <c r="H17" s="4" t="s">
        <v>8</v>
      </c>
      <c r="L17" s="7">
        <v>24507.647001005444</v>
      </c>
      <c r="M17">
        <v>97.603300645010037</v>
      </c>
    </row>
    <row r="18" spans="2:13" x14ac:dyDescent="0.2">
      <c r="B18" s="7">
        <f t="shared" si="0"/>
        <v>98.450432898048916</v>
      </c>
      <c r="C18">
        <v>446.41977658074381</v>
      </c>
      <c r="G18" s="4">
        <f>(H15-G12)/G17</f>
        <v>24.450432898048916</v>
      </c>
      <c r="H18" s="4"/>
      <c r="L18" s="7">
        <v>24503.647001005444</v>
      </c>
      <c r="M18">
        <v>98.067917850893636</v>
      </c>
    </row>
    <row r="19" spans="2:13" x14ac:dyDescent="0.2">
      <c r="B19" s="7">
        <f t="shared" si="0"/>
        <v>97.450432898048916</v>
      </c>
      <c r="C19">
        <v>473.25022812613361</v>
      </c>
      <c r="G19" s="8">
        <f>G15+G18</f>
        <v>96.450432898048916</v>
      </c>
      <c r="H19" s="4" t="s">
        <v>9</v>
      </c>
      <c r="L19" s="7">
        <v>24501.647001005444</v>
      </c>
      <c r="M19">
        <v>98.351336839668974</v>
      </c>
    </row>
    <row r="20" spans="2:13" x14ac:dyDescent="0.2">
      <c r="B20" s="7">
        <f t="shared" si="0"/>
        <v>96.950432898048916</v>
      </c>
      <c r="C20">
        <v>486.89175948711488</v>
      </c>
      <c r="L20" s="7">
        <v>24500.647001005444</v>
      </c>
      <c r="M20">
        <v>98.618467137999048</v>
      </c>
    </row>
    <row r="21" spans="2:13" x14ac:dyDescent="0.2">
      <c r="B21" s="7">
        <f>F12+$G$19</f>
        <v>96.450432898048916</v>
      </c>
      <c r="C21">
        <v>500</v>
      </c>
      <c r="G21" s="7">
        <v>300</v>
      </c>
      <c r="H21">
        <v>86.546685100431461</v>
      </c>
      <c r="L21" s="7">
        <v>24500.147001005444</v>
      </c>
      <c r="M21">
        <v>99.051009805809542</v>
      </c>
    </row>
    <row r="22" spans="2:13" x14ac:dyDescent="0.2">
      <c r="B22" s="7">
        <f t="shared" ref="B22:B30" si="1">F3+$G$26</f>
        <v>378.45525641788635</v>
      </c>
      <c r="C22">
        <v>36.094907077299986</v>
      </c>
      <c r="G22" s="7">
        <v>280</v>
      </c>
      <c r="H22">
        <v>101.88269139383068</v>
      </c>
      <c r="L22" s="7">
        <v>24499.647001005444</v>
      </c>
      <c r="M22">
        <v>100</v>
      </c>
    </row>
    <row r="23" spans="2:13" x14ac:dyDescent="0.2">
      <c r="B23" s="7">
        <f t="shared" si="1"/>
        <v>354.45525641788635</v>
      </c>
      <c r="C23">
        <v>39.397087459337833</v>
      </c>
      <c r="L23" s="7">
        <v>13727.934812528041</v>
      </c>
      <c r="M23">
        <v>489.68323660870072</v>
      </c>
    </row>
    <row r="24" spans="2:13" x14ac:dyDescent="0.2">
      <c r="B24" s="7">
        <f t="shared" si="1"/>
        <v>330.45525641788635</v>
      </c>
      <c r="C24">
        <v>42.352529919073646</v>
      </c>
      <c r="G24" s="4">
        <f>(H22-H21)/(G21-G22)</f>
        <v>0.76680031466996112</v>
      </c>
      <c r="H24" s="4" t="s">
        <v>8</v>
      </c>
      <c r="L24" s="7">
        <v>13703.934812528041</v>
      </c>
      <c r="M24">
        <v>490.55147347902977</v>
      </c>
    </row>
    <row r="25" spans="2:13" x14ac:dyDescent="0.2">
      <c r="B25" s="7">
        <f t="shared" si="1"/>
        <v>306.45525641788635</v>
      </c>
      <c r="C25">
        <v>48.193520580312203</v>
      </c>
      <c r="G25" s="4">
        <f>(H22-H12)/G24</f>
        <v>2.4552564178863348</v>
      </c>
      <c r="H25" s="4"/>
      <c r="L25" s="7">
        <v>13679.934812528041</v>
      </c>
      <c r="M25">
        <v>491.21967036658674</v>
      </c>
    </row>
    <row r="26" spans="2:13" x14ac:dyDescent="0.2">
      <c r="B26" s="7">
        <f t="shared" si="1"/>
        <v>290.45525641788635</v>
      </c>
      <c r="C26">
        <v>76.814745262522365</v>
      </c>
      <c r="G26" s="8">
        <f>G22+G25</f>
        <v>282.45525641788635</v>
      </c>
      <c r="H26" s="4" t="s">
        <v>9</v>
      </c>
      <c r="L26" s="7">
        <v>13655.934812528041</v>
      </c>
      <c r="M26">
        <v>492.78513647571117</v>
      </c>
    </row>
    <row r="27" spans="2:13" x14ac:dyDescent="0.2">
      <c r="B27" s="7">
        <f t="shared" si="1"/>
        <v>286.45525641788635</v>
      </c>
      <c r="C27">
        <v>76.271688057971929</v>
      </c>
      <c r="L27" s="7">
        <v>13639.934812528041</v>
      </c>
      <c r="M27">
        <v>494.0082516125251</v>
      </c>
    </row>
    <row r="28" spans="2:13" x14ac:dyDescent="0.2">
      <c r="B28" s="7">
        <f t="shared" si="1"/>
        <v>284.45525641788635</v>
      </c>
      <c r="C28">
        <v>77.876070955820708</v>
      </c>
      <c r="G28">
        <v>500</v>
      </c>
      <c r="H28">
        <v>15.790383148749251</v>
      </c>
      <c r="L28" s="7">
        <v>13635.934812528041</v>
      </c>
      <c r="M28">
        <v>495.16979462723407</v>
      </c>
    </row>
    <row r="29" spans="2:13" x14ac:dyDescent="0.2">
      <c r="B29" s="7">
        <f t="shared" si="1"/>
        <v>283.45525641788635</v>
      </c>
      <c r="C29">
        <v>80.925120600945789</v>
      </c>
      <c r="G29">
        <v>450</v>
      </c>
      <c r="H29">
        <v>23.908558996202533</v>
      </c>
      <c r="L29" s="7">
        <v>13633.934812528041</v>
      </c>
      <c r="M29">
        <v>495.87834209917241</v>
      </c>
    </row>
    <row r="30" spans="2:13" x14ac:dyDescent="0.2">
      <c r="B30" s="7">
        <f t="shared" si="1"/>
        <v>282.95525641788635</v>
      </c>
      <c r="C30">
        <v>87.92056609393201</v>
      </c>
      <c r="L30" s="7">
        <v>13632.934812528041</v>
      </c>
      <c r="M30">
        <v>496.54616784499763</v>
      </c>
    </row>
    <row r="31" spans="2:13" x14ac:dyDescent="0.2">
      <c r="B31" s="7">
        <f>F12+$G$26</f>
        <v>282.45525641788635</v>
      </c>
      <c r="C31">
        <v>100</v>
      </c>
      <c r="G31" s="4">
        <f>(H29-H28)/(G28-G29)</f>
        <v>0.16236351694906564</v>
      </c>
      <c r="H31" s="4" t="s">
        <v>8</v>
      </c>
      <c r="L31" s="7">
        <v>13632.434812528041</v>
      </c>
      <c r="M31">
        <v>497.62752451452388</v>
      </c>
    </row>
    <row r="32" spans="2:13" x14ac:dyDescent="0.2">
      <c r="B32" s="7">
        <f t="shared" ref="B32:B40" si="2">F3+$G$33</f>
        <v>570.0728894621609</v>
      </c>
      <c r="C32">
        <v>0</v>
      </c>
      <c r="G32" s="4">
        <f>(H29-I12)/G31</f>
        <v>24.072889462160827</v>
      </c>
      <c r="H32" s="4"/>
      <c r="L32" s="7">
        <v>13631.934812528041</v>
      </c>
      <c r="M32">
        <v>500</v>
      </c>
    </row>
    <row r="33" spans="2:13" x14ac:dyDescent="0.2">
      <c r="B33" s="7">
        <f t="shared" si="2"/>
        <v>546.0728894621609</v>
      </c>
      <c r="C33">
        <v>0</v>
      </c>
      <c r="G33" s="8">
        <f>G29+G32</f>
        <v>474.07288946216084</v>
      </c>
      <c r="H33" s="4" t="s">
        <v>9</v>
      </c>
      <c r="L33" s="7">
        <v>96</v>
      </c>
      <c r="M33">
        <v>989.68323660870067</v>
      </c>
    </row>
    <row r="34" spans="2:13" x14ac:dyDescent="0.2">
      <c r="B34" s="7">
        <f t="shared" si="2"/>
        <v>522.0728894621609</v>
      </c>
      <c r="C34">
        <v>0.59259259259259256</v>
      </c>
      <c r="L34" s="7">
        <v>72</v>
      </c>
      <c r="M34">
        <v>990.55147347902982</v>
      </c>
    </row>
    <row r="35" spans="2:13" x14ac:dyDescent="0.2">
      <c r="B35" s="7">
        <f t="shared" si="2"/>
        <v>498.07288946216084</v>
      </c>
      <c r="C35">
        <v>0.31166546225216446</v>
      </c>
      <c r="L35" s="7">
        <v>48</v>
      </c>
      <c r="M35">
        <v>991.2196703665868</v>
      </c>
    </row>
    <row r="36" spans="2:13" x14ac:dyDescent="0.2">
      <c r="B36" s="7">
        <f t="shared" si="2"/>
        <v>482.07288946216084</v>
      </c>
      <c r="C36">
        <v>6.4194927238249093</v>
      </c>
      <c r="L36" s="7">
        <v>24</v>
      </c>
      <c r="M36">
        <v>992.78513647571117</v>
      </c>
    </row>
    <row r="37" spans="2:13" x14ac:dyDescent="0.2">
      <c r="B37" s="7">
        <f t="shared" si="2"/>
        <v>478.07288946216084</v>
      </c>
      <c r="C37">
        <v>7.325295672063568</v>
      </c>
      <c r="L37" s="7">
        <v>8</v>
      </c>
      <c r="M37">
        <v>994.00825161252521</v>
      </c>
    </row>
    <row r="38" spans="2:13" x14ac:dyDescent="0.2">
      <c r="B38" s="7">
        <f t="shared" si="2"/>
        <v>476.07288946216084</v>
      </c>
      <c r="C38">
        <v>8.5828250118595388</v>
      </c>
      <c r="L38" s="7">
        <v>4</v>
      </c>
      <c r="M38">
        <v>995.16979462723395</v>
      </c>
    </row>
    <row r="39" spans="2:13" x14ac:dyDescent="0.2">
      <c r="B39" s="7">
        <f t="shared" si="2"/>
        <v>475.07288946216084</v>
      </c>
      <c r="C39">
        <v>10.040677658802197</v>
      </c>
      <c r="L39" s="7">
        <v>2</v>
      </c>
      <c r="M39">
        <v>995.87834209917253</v>
      </c>
    </row>
    <row r="40" spans="2:13" x14ac:dyDescent="0.2">
      <c r="B40" s="7">
        <f t="shared" si="2"/>
        <v>474.57288946216084</v>
      </c>
      <c r="C40">
        <v>11.500274578438729</v>
      </c>
      <c r="L40" s="7">
        <v>1</v>
      </c>
      <c r="M40">
        <v>996.54616784499774</v>
      </c>
    </row>
    <row r="41" spans="2:13" x14ac:dyDescent="0.2">
      <c r="B41" s="7">
        <f>F12+$G$33</f>
        <v>474.07288946216084</v>
      </c>
      <c r="C41">
        <v>20</v>
      </c>
      <c r="L41" s="7">
        <v>0.5</v>
      </c>
      <c r="M41">
        <v>997.62752451452388</v>
      </c>
    </row>
    <row r="42" spans="2:13" x14ac:dyDescent="0.2">
      <c r="L42" s="7">
        <v>0</v>
      </c>
      <c r="M42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9E1D-7F99-D648-BB08-51CF0CE0A0F0}">
  <dimension ref="B2:M42"/>
  <sheetViews>
    <sheetView topLeftCell="A19" workbookViewId="0">
      <selection activeCell="C42" sqref="B33:C42"/>
    </sheetView>
  </sheetViews>
  <sheetFormatPr baseColWidth="10" defaultRowHeight="16" x14ac:dyDescent="0.2"/>
  <sheetData>
    <row r="2" spans="2:13" x14ac:dyDescent="0.2">
      <c r="B2" t="s">
        <v>1</v>
      </c>
      <c r="F2" t="s">
        <v>1</v>
      </c>
    </row>
    <row r="3" spans="2:13" x14ac:dyDescent="0.2">
      <c r="B3" s="6">
        <v>96</v>
      </c>
      <c r="C3">
        <v>883.82671256842843</v>
      </c>
      <c r="F3" s="6">
        <v>96</v>
      </c>
      <c r="G3">
        <v>321.665069069857</v>
      </c>
      <c r="H3">
        <v>73.551193829069135</v>
      </c>
      <c r="I3">
        <v>13.93048363170403</v>
      </c>
      <c r="L3" s="6">
        <v>29934.913941378018</v>
      </c>
      <c r="M3">
        <v>18.349317857392112</v>
      </c>
    </row>
    <row r="4" spans="2:13" x14ac:dyDescent="0.2">
      <c r="B4" s="6">
        <v>72</v>
      </c>
      <c r="C4">
        <v>836.66326877670497</v>
      </c>
      <c r="F4" s="6">
        <v>72</v>
      </c>
      <c r="G4">
        <v>316.69327630679072</v>
      </c>
      <c r="H4">
        <v>74.114253764953688</v>
      </c>
      <c r="I4">
        <v>14.890045823228055</v>
      </c>
      <c r="L4" s="6">
        <v>29910.913941378018</v>
      </c>
      <c r="M4">
        <v>18.488235756644759</v>
      </c>
    </row>
    <row r="5" spans="2:13" x14ac:dyDescent="0.2">
      <c r="B5" s="6">
        <v>48</v>
      </c>
      <c r="C5">
        <v>884.93699980597194</v>
      </c>
      <c r="F5" s="6">
        <v>48</v>
      </c>
      <c r="G5">
        <v>351.98192508279573</v>
      </c>
      <c r="H5">
        <v>73.296470734213017</v>
      </c>
      <c r="I5">
        <v>16.715074258545744</v>
      </c>
      <c r="L5" s="6">
        <v>29886.913941378018</v>
      </c>
      <c r="M5">
        <v>18.595147258653878</v>
      </c>
    </row>
    <row r="6" spans="2:13" x14ac:dyDescent="0.2">
      <c r="B6" s="6">
        <v>24</v>
      </c>
      <c r="C6">
        <v>947.06279674368989</v>
      </c>
      <c r="F6" s="6">
        <v>24</v>
      </c>
      <c r="G6">
        <v>354.99840240319037</v>
      </c>
      <c r="H6">
        <v>75.491531631197404</v>
      </c>
      <c r="I6">
        <v>17.674793763102841</v>
      </c>
      <c r="L6" s="6">
        <v>29862.913941378018</v>
      </c>
      <c r="M6">
        <v>18.845621836113793</v>
      </c>
    </row>
    <row r="7" spans="2:13" x14ac:dyDescent="0.2">
      <c r="B7" s="6">
        <v>8</v>
      </c>
      <c r="C7">
        <v>957.44831453656298</v>
      </c>
      <c r="F7" s="6">
        <v>8</v>
      </c>
      <c r="G7">
        <v>340.76652381800005</v>
      </c>
      <c r="H7">
        <v>83.726281135826056</v>
      </c>
      <c r="I7">
        <v>18.503081566320567</v>
      </c>
      <c r="L7" s="6">
        <v>29846.913941378018</v>
      </c>
      <c r="M7">
        <v>19.041320258004017</v>
      </c>
    </row>
    <row r="8" spans="2:13" x14ac:dyDescent="0.2">
      <c r="B8" s="6">
        <v>4</v>
      </c>
      <c r="C8">
        <v>991.50637284488948</v>
      </c>
      <c r="F8" s="6">
        <v>4</v>
      </c>
      <c r="G8">
        <v>349.72824236200398</v>
      </c>
      <c r="H8">
        <v>88.992661392852042</v>
      </c>
      <c r="I8">
        <v>19.132377348969349</v>
      </c>
      <c r="L8" s="6">
        <v>29842.913941378018</v>
      </c>
      <c r="M8">
        <v>19.227167140357455</v>
      </c>
    </row>
    <row r="9" spans="2:13" x14ac:dyDescent="0.2">
      <c r="B9" s="6">
        <v>2</v>
      </c>
      <c r="C9">
        <v>970.68716119779481</v>
      </c>
      <c r="F9" s="6">
        <v>2</v>
      </c>
      <c r="G9">
        <v>439.62848286744929</v>
      </c>
      <c r="H9">
        <v>89.075185148979742</v>
      </c>
      <c r="I9">
        <v>19.285494659297743</v>
      </c>
      <c r="L9" s="6">
        <v>29840.913941378018</v>
      </c>
      <c r="M9">
        <v>19.340534735867589</v>
      </c>
    </row>
    <row r="10" spans="2:13" x14ac:dyDescent="0.2">
      <c r="B10" s="6">
        <v>1</v>
      </c>
      <c r="C10">
        <v>951.82019624538168</v>
      </c>
      <c r="F10" s="6">
        <v>1</v>
      </c>
      <c r="G10">
        <v>477.03706793258908</v>
      </c>
      <c r="H10">
        <v>92.249908192401151</v>
      </c>
      <c r="I10">
        <v>19.599587319951855</v>
      </c>
      <c r="L10" s="6">
        <v>29839.913941378018</v>
      </c>
      <c r="M10">
        <v>19.447386855199621</v>
      </c>
    </row>
    <row r="11" spans="2:13" x14ac:dyDescent="0.2">
      <c r="B11" s="6">
        <v>0.5</v>
      </c>
      <c r="C11">
        <v>983.81053871508686</v>
      </c>
      <c r="F11" s="6">
        <v>0.5</v>
      </c>
      <c r="G11">
        <v>488.59947858149508</v>
      </c>
      <c r="H11">
        <v>96.206737826343897</v>
      </c>
      <c r="I11">
        <v>19.676327688902077</v>
      </c>
      <c r="L11" s="6">
        <v>29839.413941378018</v>
      </c>
      <c r="M11">
        <v>19.62040392232382</v>
      </c>
    </row>
    <row r="12" spans="2:13" x14ac:dyDescent="0.2">
      <c r="B12" s="6">
        <v>0</v>
      </c>
      <c r="C12">
        <v>1000</v>
      </c>
      <c r="F12" s="6">
        <v>0</v>
      </c>
      <c r="G12">
        <v>500</v>
      </c>
      <c r="H12">
        <v>100</v>
      </c>
      <c r="I12">
        <v>20</v>
      </c>
      <c r="L12" s="6">
        <v>29838.913941378018</v>
      </c>
      <c r="M12">
        <v>20</v>
      </c>
    </row>
    <row r="13" spans="2:13" x14ac:dyDescent="0.2">
      <c r="B13" s="7">
        <f t="shared" ref="B13:B21" si="0">B3+$G$19</f>
        <v>462.50605314973507</v>
      </c>
      <c r="C13">
        <v>321.665069069857</v>
      </c>
      <c r="L13" s="7">
        <v>24595.647001005444</v>
      </c>
      <c r="M13">
        <v>95.873294643480278</v>
      </c>
    </row>
    <row r="14" spans="2:13" x14ac:dyDescent="0.2">
      <c r="B14" s="7">
        <f t="shared" si="0"/>
        <v>438.50605314973507</v>
      </c>
      <c r="C14">
        <v>316.69327630679072</v>
      </c>
      <c r="G14" s="6">
        <v>400</v>
      </c>
      <c r="H14">
        <v>468.80789962942629</v>
      </c>
      <c r="L14" s="7">
        <v>24571.647001005444</v>
      </c>
      <c r="M14">
        <v>96.220589391611895</v>
      </c>
    </row>
    <row r="15" spans="2:13" x14ac:dyDescent="0.2">
      <c r="B15" s="7">
        <f t="shared" si="0"/>
        <v>414.50605314973507</v>
      </c>
      <c r="C15">
        <v>351.98192508279573</v>
      </c>
      <c r="G15" s="6">
        <v>350</v>
      </c>
      <c r="H15">
        <v>515.37168697586583</v>
      </c>
      <c r="L15" s="7">
        <v>24547.647001005444</v>
      </c>
      <c r="M15">
        <v>96.487868146634696</v>
      </c>
    </row>
    <row r="16" spans="2:13" x14ac:dyDescent="0.2">
      <c r="B16" s="7">
        <f t="shared" si="0"/>
        <v>390.50605314973507</v>
      </c>
      <c r="C16">
        <v>354.99840240319037</v>
      </c>
      <c r="L16" s="7">
        <v>24523.647001005444</v>
      </c>
      <c r="M16">
        <v>97.114054590284482</v>
      </c>
    </row>
    <row r="17" spans="2:13" x14ac:dyDescent="0.2">
      <c r="B17" s="7">
        <f t="shared" si="0"/>
        <v>374.50605314973507</v>
      </c>
      <c r="C17">
        <v>340.76652381800005</v>
      </c>
      <c r="G17" s="4">
        <f>(H15-H14)/(G14-G15)</f>
        <v>0.93127574692879078</v>
      </c>
      <c r="H17" s="4" t="s">
        <v>8</v>
      </c>
      <c r="L17" s="7">
        <v>24507.647001005444</v>
      </c>
      <c r="M17">
        <v>97.603300645010037</v>
      </c>
    </row>
    <row r="18" spans="2:13" x14ac:dyDescent="0.2">
      <c r="B18" s="7">
        <f t="shared" si="0"/>
        <v>370.50605314973507</v>
      </c>
      <c r="C18">
        <v>349.72824236200398</v>
      </c>
      <c r="G18" s="4">
        <f>(H15-G12)/G17</f>
        <v>16.506053149735049</v>
      </c>
      <c r="H18" s="4"/>
      <c r="L18" s="7">
        <v>24503.647001005444</v>
      </c>
      <c r="M18">
        <v>98.067917850893636</v>
      </c>
    </row>
    <row r="19" spans="2:13" x14ac:dyDescent="0.2">
      <c r="B19" s="7">
        <f t="shared" si="0"/>
        <v>368.50605314973507</v>
      </c>
      <c r="C19">
        <v>439.62848286744929</v>
      </c>
      <c r="G19" s="8">
        <f>G15+G18</f>
        <v>366.50605314973507</v>
      </c>
      <c r="H19" s="4" t="s">
        <v>9</v>
      </c>
      <c r="L19" s="7">
        <v>24501.647001005444</v>
      </c>
      <c r="M19">
        <v>98.351336839668974</v>
      </c>
    </row>
    <row r="20" spans="2:13" x14ac:dyDescent="0.2">
      <c r="B20" s="7">
        <f t="shared" si="0"/>
        <v>367.50605314973507</v>
      </c>
      <c r="C20">
        <v>477.03706793258908</v>
      </c>
      <c r="L20" s="7">
        <v>24500.647001005444</v>
      </c>
      <c r="M20">
        <v>98.618467137999048</v>
      </c>
    </row>
    <row r="21" spans="2:13" x14ac:dyDescent="0.2">
      <c r="B21" s="7">
        <f t="shared" si="0"/>
        <v>367.00605314973507</v>
      </c>
      <c r="C21">
        <v>488.59947858149508</v>
      </c>
      <c r="G21" s="7">
        <v>1000</v>
      </c>
      <c r="H21">
        <v>94.437834305402077</v>
      </c>
      <c r="L21" s="7">
        <v>24500.147001005444</v>
      </c>
      <c r="M21">
        <v>99.051009805809542</v>
      </c>
    </row>
    <row r="22" spans="2:13" x14ac:dyDescent="0.2">
      <c r="B22" s="7">
        <f>B12+$G$19</f>
        <v>366.50605314973507</v>
      </c>
      <c r="C22">
        <v>500</v>
      </c>
      <c r="G22" s="7">
        <v>900</v>
      </c>
      <c r="H22">
        <v>119.5725296447572</v>
      </c>
      <c r="L22" s="7">
        <v>24499.647001005444</v>
      </c>
      <c r="M22">
        <v>100</v>
      </c>
    </row>
    <row r="23" spans="2:13" x14ac:dyDescent="0.2">
      <c r="B23" s="7">
        <f t="shared" ref="B23:B31" si="1">F3+$G$26</f>
        <v>1073.8705664838958</v>
      </c>
      <c r="C23">
        <v>73.551193829069135</v>
      </c>
      <c r="L23" s="7">
        <v>13727.934812528041</v>
      </c>
      <c r="M23">
        <v>489.68323660870072</v>
      </c>
    </row>
    <row r="24" spans="2:13" x14ac:dyDescent="0.2">
      <c r="B24" s="7">
        <f t="shared" si="1"/>
        <v>1049.8705664838958</v>
      </c>
      <c r="C24">
        <v>74.114253764953688</v>
      </c>
      <c r="G24" s="4">
        <f>(H22-H21)/(G21-G22)</f>
        <v>0.25134695339355118</v>
      </c>
      <c r="H24" s="4" t="s">
        <v>8</v>
      </c>
      <c r="L24" s="7">
        <v>13703.934812528041</v>
      </c>
      <c r="M24">
        <v>490.55147347902977</v>
      </c>
    </row>
    <row r="25" spans="2:13" x14ac:dyDescent="0.2">
      <c r="B25" s="7">
        <f t="shared" si="1"/>
        <v>1025.8705664838958</v>
      </c>
      <c r="C25">
        <v>73.296470734213017</v>
      </c>
      <c r="G25" s="4">
        <f>(H22-H12)/G24</f>
        <v>77.870566483895843</v>
      </c>
      <c r="H25" s="4"/>
      <c r="L25" s="7">
        <v>13679.934812528041</v>
      </c>
      <c r="M25">
        <v>491.21967036658674</v>
      </c>
    </row>
    <row r="26" spans="2:13" x14ac:dyDescent="0.2">
      <c r="B26" s="7">
        <f t="shared" si="1"/>
        <v>1001.8705664838958</v>
      </c>
      <c r="C26">
        <v>75.491531631197404</v>
      </c>
      <c r="G26" s="8">
        <f>G22+G25</f>
        <v>977.8705664838958</v>
      </c>
      <c r="H26" s="4" t="s">
        <v>9</v>
      </c>
      <c r="L26" s="7">
        <v>13655.934812528041</v>
      </c>
      <c r="M26">
        <v>492.78513647571117</v>
      </c>
    </row>
    <row r="27" spans="2:13" x14ac:dyDescent="0.2">
      <c r="B27" s="7">
        <f t="shared" si="1"/>
        <v>985.8705664838958</v>
      </c>
      <c r="C27">
        <v>83.726281135826056</v>
      </c>
      <c r="L27" s="7">
        <v>13639.934812528041</v>
      </c>
      <c r="M27">
        <v>494.0082516125251</v>
      </c>
    </row>
    <row r="28" spans="2:13" x14ac:dyDescent="0.2">
      <c r="B28" s="7">
        <f t="shared" si="1"/>
        <v>981.8705664838958</v>
      </c>
      <c r="C28">
        <v>88.992661392852042</v>
      </c>
      <c r="G28">
        <v>1900</v>
      </c>
      <c r="H28">
        <v>10.764004658736473</v>
      </c>
      <c r="L28" s="7">
        <v>13635.934812528041</v>
      </c>
      <c r="M28">
        <v>495.16979462723407</v>
      </c>
    </row>
    <row r="29" spans="2:13" x14ac:dyDescent="0.2">
      <c r="B29" s="7">
        <f t="shared" si="1"/>
        <v>979.8705664838958</v>
      </c>
      <c r="C29">
        <v>89.075185148979742</v>
      </c>
      <c r="G29">
        <v>1600</v>
      </c>
      <c r="H29">
        <v>22.014805043841683</v>
      </c>
      <c r="L29" s="7">
        <v>13633.934812528041</v>
      </c>
      <c r="M29">
        <v>495.87834209917241</v>
      </c>
    </row>
    <row r="30" spans="2:13" x14ac:dyDescent="0.2">
      <c r="B30" s="7">
        <f t="shared" si="1"/>
        <v>978.8705664838958</v>
      </c>
      <c r="C30">
        <v>92.249908192401151</v>
      </c>
      <c r="L30" s="7">
        <v>13632.934812528041</v>
      </c>
      <c r="M30">
        <v>496.54616784499763</v>
      </c>
    </row>
    <row r="31" spans="2:13" x14ac:dyDescent="0.2">
      <c r="B31" s="7">
        <f t="shared" si="1"/>
        <v>978.3705664838958</v>
      </c>
      <c r="C31">
        <v>96.206737826343897</v>
      </c>
      <c r="G31" s="4">
        <f>(H29-H28)/(G28-G29)</f>
        <v>3.7502667950350697E-2</v>
      </c>
      <c r="H31" s="4" t="s">
        <v>8</v>
      </c>
      <c r="L31" s="7">
        <v>13632.434812528041</v>
      </c>
      <c r="M31">
        <v>497.62752451452388</v>
      </c>
    </row>
    <row r="32" spans="2:13" x14ac:dyDescent="0.2">
      <c r="B32" s="7">
        <f>F12+$G$26</f>
        <v>977.8705664838958</v>
      </c>
      <c r="C32">
        <v>100</v>
      </c>
      <c r="G32" s="4">
        <f>(H29-I12)/G31</f>
        <v>53.724312267838059</v>
      </c>
      <c r="H32" s="4"/>
      <c r="L32" s="7">
        <v>13631.934812528041</v>
      </c>
      <c r="M32">
        <v>500</v>
      </c>
    </row>
    <row r="33" spans="2:13" x14ac:dyDescent="0.2">
      <c r="B33" s="7">
        <f t="shared" ref="B33:B41" si="2">F3+$G$33</f>
        <v>1749.7243122678381</v>
      </c>
      <c r="C33">
        <v>13.93048363170403</v>
      </c>
      <c r="G33" s="8">
        <f>G29+G32</f>
        <v>1653.7243122678381</v>
      </c>
      <c r="H33" s="4" t="s">
        <v>9</v>
      </c>
      <c r="L33" s="7">
        <v>96</v>
      </c>
      <c r="M33">
        <v>989.68323660870067</v>
      </c>
    </row>
    <row r="34" spans="2:13" x14ac:dyDescent="0.2">
      <c r="B34" s="7">
        <f t="shared" si="2"/>
        <v>1725.7243122678381</v>
      </c>
      <c r="C34">
        <v>14.890045823228055</v>
      </c>
      <c r="L34" s="7">
        <v>72</v>
      </c>
      <c r="M34">
        <v>990.55147347902982</v>
      </c>
    </row>
    <row r="35" spans="2:13" x14ac:dyDescent="0.2">
      <c r="B35" s="7">
        <f t="shared" si="2"/>
        <v>1701.7243122678381</v>
      </c>
      <c r="C35">
        <v>16.715074258545744</v>
      </c>
      <c r="L35" s="7">
        <v>48</v>
      </c>
      <c r="M35">
        <v>991.2196703665868</v>
      </c>
    </row>
    <row r="36" spans="2:13" x14ac:dyDescent="0.2">
      <c r="B36" s="7">
        <f t="shared" si="2"/>
        <v>1677.7243122678381</v>
      </c>
      <c r="C36">
        <v>17.674793763102841</v>
      </c>
      <c r="L36" s="7">
        <v>24</v>
      </c>
      <c r="M36">
        <v>992.78513647571117</v>
      </c>
    </row>
    <row r="37" spans="2:13" x14ac:dyDescent="0.2">
      <c r="B37" s="7">
        <f t="shared" si="2"/>
        <v>1661.7243122678381</v>
      </c>
      <c r="C37">
        <v>18.503081566320567</v>
      </c>
      <c r="L37" s="7">
        <v>8</v>
      </c>
      <c r="M37">
        <v>994.00825161252521</v>
      </c>
    </row>
    <row r="38" spans="2:13" x14ac:dyDescent="0.2">
      <c r="B38" s="7">
        <f t="shared" si="2"/>
        <v>1657.7243122678381</v>
      </c>
      <c r="C38">
        <v>19.132377348969349</v>
      </c>
      <c r="L38" s="7">
        <v>4</v>
      </c>
      <c r="M38">
        <v>995.16979462723395</v>
      </c>
    </row>
    <row r="39" spans="2:13" x14ac:dyDescent="0.2">
      <c r="B39" s="7">
        <f t="shared" si="2"/>
        <v>1655.7243122678381</v>
      </c>
      <c r="C39">
        <v>19.285494659297743</v>
      </c>
      <c r="L39" s="7">
        <v>2</v>
      </c>
      <c r="M39">
        <v>995.87834209917253</v>
      </c>
    </row>
    <row r="40" spans="2:13" x14ac:dyDescent="0.2">
      <c r="B40" s="7">
        <f t="shared" si="2"/>
        <v>1654.7243122678381</v>
      </c>
      <c r="C40">
        <v>19.599587319951855</v>
      </c>
      <c r="L40" s="7">
        <v>1</v>
      </c>
      <c r="M40">
        <v>996.54616784499774</v>
      </c>
    </row>
    <row r="41" spans="2:13" x14ac:dyDescent="0.2">
      <c r="B41" s="7">
        <f t="shared" si="2"/>
        <v>1654.2243122678381</v>
      </c>
      <c r="C41">
        <v>19.676327688902077</v>
      </c>
      <c r="L41" s="7">
        <v>0.5</v>
      </c>
      <c r="M41">
        <v>997.62752451452388</v>
      </c>
    </row>
    <row r="42" spans="2:13" x14ac:dyDescent="0.2">
      <c r="B42" s="7">
        <f>F12+$G$33</f>
        <v>1653.7243122678381</v>
      </c>
      <c r="C42">
        <v>20</v>
      </c>
      <c r="L42" s="7">
        <v>0</v>
      </c>
      <c r="M42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343D2-497E-A44F-B6D3-FBFF4BD7F19E}">
  <dimension ref="B2:M42"/>
  <sheetViews>
    <sheetView tabSelected="1" workbookViewId="0">
      <selection activeCell="B22" sqref="B22:C31"/>
    </sheetView>
  </sheetViews>
  <sheetFormatPr baseColWidth="10" defaultRowHeight="16" x14ac:dyDescent="0.2"/>
  <sheetData>
    <row r="2" spans="2:13" x14ac:dyDescent="0.2">
      <c r="B2" t="s">
        <v>1</v>
      </c>
      <c r="F2" t="s">
        <v>1</v>
      </c>
    </row>
    <row r="3" spans="2:13" x14ac:dyDescent="0.2">
      <c r="B3" s="6">
        <v>96</v>
      </c>
      <c r="C3">
        <v>395.9666666666667</v>
      </c>
      <c r="F3" s="6">
        <v>96</v>
      </c>
      <c r="G3">
        <v>395.9666666666667</v>
      </c>
      <c r="H3">
        <v>82.867098680602311</v>
      </c>
      <c r="I3">
        <v>13.703364755797757</v>
      </c>
      <c r="L3" s="6">
        <v>29934.913941378018</v>
      </c>
      <c r="M3">
        <v>18.349317857392112</v>
      </c>
    </row>
    <row r="4" spans="2:13" x14ac:dyDescent="0.2">
      <c r="B4" s="6">
        <v>72</v>
      </c>
      <c r="C4">
        <v>386.86666666666673</v>
      </c>
      <c r="F4" s="6">
        <v>72</v>
      </c>
      <c r="G4">
        <v>386.86666666666673</v>
      </c>
      <c r="H4">
        <v>82.344750513540973</v>
      </c>
      <c r="I4">
        <v>14.305050600515452</v>
      </c>
      <c r="L4" s="6">
        <v>29910.913941378018</v>
      </c>
      <c r="M4">
        <v>18.488235756644759</v>
      </c>
    </row>
    <row r="5" spans="2:13" x14ac:dyDescent="0.2">
      <c r="B5" s="6">
        <v>48</v>
      </c>
      <c r="C5">
        <v>427.63333333333338</v>
      </c>
      <c r="F5" s="6">
        <v>48</v>
      </c>
      <c r="G5">
        <v>427.63333333333338</v>
      </c>
      <c r="H5">
        <v>80.73726718546304</v>
      </c>
      <c r="I5">
        <v>15.623506521806993</v>
      </c>
      <c r="L5" s="6">
        <v>29886.913941378018</v>
      </c>
      <c r="M5">
        <v>18.595147258653878</v>
      </c>
    </row>
    <row r="6" spans="2:13" x14ac:dyDescent="0.2">
      <c r="B6" s="6">
        <v>24</v>
      </c>
      <c r="C6">
        <v>397.56666666666661</v>
      </c>
      <c r="F6" s="6">
        <v>24</v>
      </c>
      <c r="G6">
        <v>397.56666666666661</v>
      </c>
      <c r="H6">
        <v>80.64273513452838</v>
      </c>
      <c r="I6">
        <v>16.742946844638666</v>
      </c>
      <c r="L6" s="6">
        <v>29862.913941378018</v>
      </c>
      <c r="M6">
        <v>18.845621836113793</v>
      </c>
    </row>
    <row r="7" spans="2:13" x14ac:dyDescent="0.2">
      <c r="B7" s="6">
        <v>8</v>
      </c>
      <c r="C7">
        <v>442.26666666666665</v>
      </c>
      <c r="F7" s="6">
        <v>8</v>
      </c>
      <c r="G7">
        <v>442.26666666666665</v>
      </c>
      <c r="H7">
        <v>91.309338387561766</v>
      </c>
      <c r="I7">
        <v>18.980785508811024</v>
      </c>
      <c r="L7" s="6">
        <v>29846.913941378018</v>
      </c>
      <c r="M7">
        <v>19.041320258004017</v>
      </c>
    </row>
    <row r="8" spans="2:13" x14ac:dyDescent="0.2">
      <c r="B8" s="6">
        <v>4</v>
      </c>
      <c r="C8">
        <v>412.73333333333329</v>
      </c>
      <c r="F8" s="6">
        <v>4</v>
      </c>
      <c r="G8">
        <v>412.73333333333329</v>
      </c>
      <c r="H8">
        <v>92.820650053356005</v>
      </c>
      <c r="I8">
        <v>18.742839195702398</v>
      </c>
      <c r="L8" s="6">
        <v>29842.913941378018</v>
      </c>
      <c r="M8">
        <v>19.227167140357455</v>
      </c>
    </row>
    <row r="9" spans="2:13" x14ac:dyDescent="0.2">
      <c r="B9" s="6">
        <v>2</v>
      </c>
      <c r="C9">
        <v>447</v>
      </c>
      <c r="F9" s="6">
        <v>2</v>
      </c>
      <c r="G9">
        <v>447</v>
      </c>
      <c r="H9">
        <v>96.401724444920148</v>
      </c>
      <c r="I9">
        <v>18.800865361406597</v>
      </c>
      <c r="L9" s="6">
        <v>29840.913941378018</v>
      </c>
      <c r="M9">
        <v>19.340534735867589</v>
      </c>
    </row>
    <row r="10" spans="2:13" x14ac:dyDescent="0.2">
      <c r="B10" s="6">
        <v>1</v>
      </c>
      <c r="C10">
        <v>455.03333333333336</v>
      </c>
      <c r="F10" s="6">
        <v>1</v>
      </c>
      <c r="G10">
        <v>455.03333333333336</v>
      </c>
      <c r="H10">
        <v>95.068390748432861</v>
      </c>
      <c r="I10">
        <v>19.138216339063085</v>
      </c>
      <c r="L10" s="6">
        <v>29839.913941378018</v>
      </c>
      <c r="M10">
        <v>19.447386855199621</v>
      </c>
    </row>
    <row r="11" spans="2:13" x14ac:dyDescent="0.2">
      <c r="B11" s="6">
        <v>0.5</v>
      </c>
      <c r="C11">
        <v>456.9666666666667</v>
      </c>
      <c r="F11" s="6">
        <v>0.5</v>
      </c>
      <c r="G11">
        <v>456.9666666666667</v>
      </c>
      <c r="I11">
        <v>19.17816850081546</v>
      </c>
      <c r="L11" s="6">
        <v>29839.413941378018</v>
      </c>
      <c r="M11">
        <v>19.62040392232382</v>
      </c>
    </row>
    <row r="12" spans="2:13" x14ac:dyDescent="0.2">
      <c r="B12" s="6">
        <v>0</v>
      </c>
      <c r="C12">
        <v>500</v>
      </c>
      <c r="F12" s="6">
        <v>0</v>
      </c>
      <c r="G12">
        <v>500</v>
      </c>
      <c r="H12">
        <v>100</v>
      </c>
      <c r="I12">
        <v>20</v>
      </c>
      <c r="L12" s="6">
        <v>29838.913941378018</v>
      </c>
      <c r="M12">
        <v>20</v>
      </c>
    </row>
    <row r="13" spans="2:13" x14ac:dyDescent="0.2">
      <c r="B13" s="7">
        <f>B3+$G$19</f>
        <v>572.57830576872163</v>
      </c>
      <c r="C13">
        <v>82.867098680602311</v>
      </c>
      <c r="L13" s="7">
        <v>24595.647001005444</v>
      </c>
      <c r="M13">
        <v>95.873294643480278</v>
      </c>
    </row>
    <row r="14" spans="2:13" x14ac:dyDescent="0.2">
      <c r="B14" s="7">
        <f>B4+$G$19</f>
        <v>548.57830576872163</v>
      </c>
      <c r="C14">
        <v>82.344750513540973</v>
      </c>
      <c r="G14" s="6">
        <v>500</v>
      </c>
      <c r="H14">
        <v>92.049260924896757</v>
      </c>
      <c r="L14" s="7">
        <v>24571.647001005444</v>
      </c>
      <c r="M14">
        <v>96.220589391611895</v>
      </c>
    </row>
    <row r="15" spans="2:13" x14ac:dyDescent="0.2">
      <c r="B15" s="7">
        <f>B5+$G$19</f>
        <v>524.57830576872163</v>
      </c>
      <c r="C15">
        <v>80.73726718546304</v>
      </c>
      <c r="G15" s="6">
        <v>450</v>
      </c>
      <c r="H15">
        <v>109.02228387659571</v>
      </c>
      <c r="L15" s="7">
        <v>24547.647001005444</v>
      </c>
      <c r="M15">
        <v>96.487868146634696</v>
      </c>
    </row>
    <row r="16" spans="2:13" x14ac:dyDescent="0.2">
      <c r="B16" s="7">
        <f>B6+$G$19</f>
        <v>500.57830576872163</v>
      </c>
      <c r="C16">
        <v>80.64273513452838</v>
      </c>
      <c r="L16" s="7">
        <v>24523.647001005444</v>
      </c>
      <c r="M16">
        <v>97.114054590284482</v>
      </c>
    </row>
    <row r="17" spans="2:13" x14ac:dyDescent="0.2">
      <c r="B17" s="7">
        <f>B7+$G$19</f>
        <v>484.57830576872163</v>
      </c>
      <c r="C17">
        <v>91.309338387561766</v>
      </c>
      <c r="G17" s="4">
        <f>(H15-H14)/(G14-G15)</f>
        <v>0.33946045903397903</v>
      </c>
      <c r="H17" s="4" t="s">
        <v>8</v>
      </c>
      <c r="L17" s="7">
        <v>24507.647001005444</v>
      </c>
      <c r="M17">
        <v>97.603300645010037</v>
      </c>
    </row>
    <row r="18" spans="2:13" x14ac:dyDescent="0.2">
      <c r="B18" s="7">
        <f>B8+$G$19</f>
        <v>480.57830576872163</v>
      </c>
      <c r="C18">
        <v>92.820650053356005</v>
      </c>
      <c r="G18" s="4">
        <f>(H15-H12)/G17</f>
        <v>26.578305768721659</v>
      </c>
      <c r="H18" s="4"/>
      <c r="L18" s="7">
        <v>24503.647001005444</v>
      </c>
      <c r="M18">
        <v>98.067917850893636</v>
      </c>
    </row>
    <row r="19" spans="2:13" x14ac:dyDescent="0.2">
      <c r="B19" s="7">
        <f>B9+$G$19</f>
        <v>478.57830576872163</v>
      </c>
      <c r="C19">
        <v>96.401724444920148</v>
      </c>
      <c r="G19" s="8">
        <f>G15+G18</f>
        <v>476.57830576872163</v>
      </c>
      <c r="H19" s="4" t="s">
        <v>9</v>
      </c>
      <c r="L19" s="7">
        <v>24501.647001005444</v>
      </c>
      <c r="M19">
        <v>98.351336839668974</v>
      </c>
    </row>
    <row r="20" spans="2:13" x14ac:dyDescent="0.2">
      <c r="B20" s="7">
        <f>B10+$G$19</f>
        <v>477.57830576872163</v>
      </c>
      <c r="C20">
        <v>95.068390748432861</v>
      </c>
      <c r="L20" s="7">
        <v>24500.647001005444</v>
      </c>
      <c r="M20">
        <v>98.618467137999048</v>
      </c>
    </row>
    <row r="21" spans="2:13" x14ac:dyDescent="0.2">
      <c r="B21" s="7">
        <f>B12+$G$19</f>
        <v>476.57830576872163</v>
      </c>
      <c r="C21">
        <v>100</v>
      </c>
      <c r="G21" s="7">
        <v>950</v>
      </c>
      <c r="H21" s="9">
        <v>19.278157999978664</v>
      </c>
      <c r="L21" s="7">
        <v>24500.147001005444</v>
      </c>
      <c r="M21">
        <v>99.051009805809542</v>
      </c>
    </row>
    <row r="22" spans="2:13" x14ac:dyDescent="0.2">
      <c r="B22" s="7">
        <f t="shared" ref="B22:B30" si="0">F3+$G$26</f>
        <v>1035.9832858049344</v>
      </c>
      <c r="C22">
        <v>13.703364755797757</v>
      </c>
      <c r="G22" s="7">
        <v>900</v>
      </c>
      <c r="H22" s="9">
        <v>22.881345562108219</v>
      </c>
      <c r="L22" s="7">
        <v>24499.647001005444</v>
      </c>
      <c r="M22">
        <v>100</v>
      </c>
    </row>
    <row r="23" spans="2:13" x14ac:dyDescent="0.2">
      <c r="B23" s="7">
        <f t="shared" si="0"/>
        <v>1011.9832858049344</v>
      </c>
      <c r="C23">
        <v>14.305050600515452</v>
      </c>
      <c r="L23" s="7">
        <v>13727.934812528041</v>
      </c>
      <c r="M23">
        <v>489.68323660870072</v>
      </c>
    </row>
    <row r="24" spans="2:13" x14ac:dyDescent="0.2">
      <c r="B24" s="7">
        <f t="shared" si="0"/>
        <v>987.98328580493444</v>
      </c>
      <c r="C24">
        <v>15.623506521806993</v>
      </c>
      <c r="G24" s="4">
        <f>(H22-H21)/(G21-G22)</f>
        <v>7.2063751242591109E-2</v>
      </c>
      <c r="H24" s="4" t="s">
        <v>8</v>
      </c>
      <c r="L24" s="7">
        <v>13703.934812528041</v>
      </c>
      <c r="M24">
        <v>490.55147347902977</v>
      </c>
    </row>
    <row r="25" spans="2:13" x14ac:dyDescent="0.2">
      <c r="B25" s="7">
        <f t="shared" si="0"/>
        <v>963.98328580493444</v>
      </c>
      <c r="C25">
        <v>16.742946844638666</v>
      </c>
      <c r="G25" s="4">
        <f>(H22-I12)/G24</f>
        <v>39.983285804934432</v>
      </c>
      <c r="H25" s="4"/>
      <c r="L25" s="7">
        <v>13679.934812528041</v>
      </c>
      <c r="M25">
        <v>491.21967036658674</v>
      </c>
    </row>
    <row r="26" spans="2:13" x14ac:dyDescent="0.2">
      <c r="B26" s="7">
        <f t="shared" si="0"/>
        <v>947.98328580493444</v>
      </c>
      <c r="C26">
        <v>18.980785508811024</v>
      </c>
      <c r="G26" s="8">
        <f>G22+G25</f>
        <v>939.98328580493444</v>
      </c>
      <c r="H26" s="4" t="s">
        <v>9</v>
      </c>
      <c r="L26" s="7">
        <v>13655.934812528041</v>
      </c>
      <c r="M26">
        <v>492.78513647571117</v>
      </c>
    </row>
    <row r="27" spans="2:13" x14ac:dyDescent="0.2">
      <c r="B27" s="7">
        <f t="shared" si="0"/>
        <v>943.98328580493444</v>
      </c>
      <c r="C27">
        <v>18.742839195702398</v>
      </c>
      <c r="L27" s="7">
        <v>13639.934812528041</v>
      </c>
      <c r="M27">
        <v>494.0082516125251</v>
      </c>
    </row>
    <row r="28" spans="2:13" x14ac:dyDescent="0.2">
      <c r="B28" s="7">
        <f t="shared" si="0"/>
        <v>941.98328580493444</v>
      </c>
      <c r="C28">
        <v>18.800865361406597</v>
      </c>
      <c r="L28" s="7">
        <v>13635.934812528041</v>
      </c>
      <c r="M28">
        <v>495.16979462723407</v>
      </c>
    </row>
    <row r="29" spans="2:13" x14ac:dyDescent="0.2">
      <c r="B29" s="7">
        <f t="shared" si="0"/>
        <v>940.98328580493444</v>
      </c>
      <c r="C29">
        <v>19.138216339063085</v>
      </c>
      <c r="L29" s="7">
        <v>13633.934812528041</v>
      </c>
      <c r="M29">
        <v>495.87834209917241</v>
      </c>
    </row>
    <row r="30" spans="2:13" x14ac:dyDescent="0.2">
      <c r="B30" s="7">
        <f t="shared" si="0"/>
        <v>940.48328580493444</v>
      </c>
      <c r="C30">
        <v>19.17816850081546</v>
      </c>
      <c r="L30" s="7">
        <v>13632.934812528041</v>
      </c>
      <c r="M30">
        <v>496.54616784499763</v>
      </c>
    </row>
    <row r="31" spans="2:13" x14ac:dyDescent="0.2">
      <c r="B31" s="7">
        <f>F12+$G$26</f>
        <v>939.98328580493444</v>
      </c>
      <c r="C31">
        <v>20</v>
      </c>
      <c r="G31" s="4"/>
      <c r="H31" s="4"/>
      <c r="L31" s="7">
        <v>13632.434812528041</v>
      </c>
      <c r="M31">
        <v>497.62752451452388</v>
      </c>
    </row>
    <row r="32" spans="2:13" x14ac:dyDescent="0.2">
      <c r="G32" s="4"/>
      <c r="H32" s="4"/>
      <c r="L32" s="7">
        <v>13631.934812528041</v>
      </c>
      <c r="M32">
        <v>500</v>
      </c>
    </row>
    <row r="42" spans="12:13" x14ac:dyDescent="0.2">
      <c r="L42" s="7">
        <v>0</v>
      </c>
      <c r="M42"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 20</vt:lpstr>
      <vt:lpstr>B 100</vt:lpstr>
      <vt:lpstr>B 500</vt:lpstr>
      <vt:lpstr>B 1000</vt:lpstr>
      <vt:lpstr>TET</vt:lpstr>
      <vt:lpstr>CIP</vt:lpstr>
      <vt:lpstr>SDZ</vt:lpstr>
      <vt:lpstr>SMX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2020-10-12T14:06:14Z</dcterms:created>
  <dcterms:modified xsi:type="dcterms:W3CDTF">2022-02-15T10:55:26Z</dcterms:modified>
</cp:coreProperties>
</file>