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johanna/Documents/UVA/Manuscritos/Photocatalysis/Revisión 3/"/>
    </mc:Choice>
  </mc:AlternateContent>
  <xr:revisionPtr revIDLastSave="0" documentId="13_ncr:1_{192F342F-C1C6-E842-B07D-88A7E10473B2}" xr6:coauthVersionLast="47" xr6:coauthVersionMax="47" xr10:uidLastSave="{00000000-0000-0000-0000-000000000000}"/>
  <bookViews>
    <workbookView xWindow="60" yWindow="500" windowWidth="13560" windowHeight="13380" activeTab="1" xr2:uid="{00000000-000D-0000-FFFF-FFFF00000000}"/>
  </bookViews>
  <sheets>
    <sheet name="Fotolysis" sheetId="3" r:id="rId1"/>
    <sheet name="Fotocatalysi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" i="2" l="1"/>
  <c r="I68" i="2"/>
  <c r="I78" i="3"/>
  <c r="L78" i="3"/>
  <c r="L68" i="3"/>
  <c r="L58" i="3"/>
  <c r="I68" i="3" l="1"/>
  <c r="I58" i="3"/>
  <c r="L48" i="3"/>
  <c r="I48" i="3"/>
  <c r="I34" i="3"/>
  <c r="K19" i="3"/>
  <c r="L78" i="2" l="1"/>
  <c r="I78" i="2"/>
  <c r="L68" i="2"/>
  <c r="L58" i="2"/>
  <c r="I58" i="2"/>
  <c r="L48" i="2"/>
  <c r="K19" i="2"/>
  <c r="I34" i="2" s="1"/>
</calcChain>
</file>

<file path=xl/sharedStrings.xml><?xml version="1.0" encoding="utf-8"?>
<sst xmlns="http://schemas.openxmlformats.org/spreadsheetml/2006/main" count="168" uniqueCount="37">
  <si>
    <t>Lámpara Philips</t>
  </si>
  <si>
    <t xml:space="preserve">Operativos y eléctricos </t>
  </si>
  <si>
    <t>Order Code</t>
  </si>
  <si>
    <t xml:space="preserve"> Full Product Name </t>
  </si>
  <si>
    <t xml:space="preserve">Corriente de lámpara (nom.) </t>
  </si>
  <si>
    <t xml:space="preserve">Voltaje (nom.) </t>
  </si>
  <si>
    <t xml:space="preserve">Potencia (nominal) (nom.) </t>
  </si>
  <si>
    <t xml:space="preserve">UV </t>
  </si>
  <si>
    <t xml:space="preserve">Order Code </t>
  </si>
  <si>
    <t xml:space="preserve">Full Product Name </t>
  </si>
  <si>
    <t xml:space="preserve">Radiación UV-C </t>
  </si>
  <si>
    <t>6cm</t>
  </si>
  <si>
    <t>14 cm</t>
  </si>
  <si>
    <t>mW/cm2</t>
  </si>
  <si>
    <t>TET:</t>
  </si>
  <si>
    <t>Ce</t>
  </si>
  <si>
    <t>K</t>
  </si>
  <si>
    <t>t1=</t>
  </si>
  <si>
    <t>min</t>
  </si>
  <si>
    <t>Cf1=</t>
  </si>
  <si>
    <t>C0=</t>
  </si>
  <si>
    <t>EE0=</t>
  </si>
  <si>
    <t>kWh/m3</t>
  </si>
  <si>
    <t>t2=</t>
  </si>
  <si>
    <t>Cf2=</t>
  </si>
  <si>
    <t>Irradiancia incidente:</t>
  </si>
  <si>
    <t>CIP:</t>
  </si>
  <si>
    <t>V=</t>
  </si>
  <si>
    <t>5,6 L</t>
  </si>
  <si>
    <t>SDZ:</t>
  </si>
  <si>
    <t>SMX:</t>
  </si>
  <si>
    <t>TUV PL-L 36W/4P 1CT/25</t>
  </si>
  <si>
    <t>0,435 A</t>
  </si>
  <si>
    <t>106 V</t>
  </si>
  <si>
    <t>36 W</t>
  </si>
  <si>
    <t>11,2 W</t>
  </si>
  <si>
    <t>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</si>
</sst>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</font>
    <font>
      <sz val="12"/>
      <color rgb="FFFF0000"/>
      <name val="Calibri"/>
      <family val="2"/>
    </font>
    <font>
      <u/>
      <sz val="11"/>
      <color theme="1"/>
      <name val="Calibri"/>
      <family val="2"/>
      <scheme val="minor"/>
    </font>
    <font>
      <sz val="12"/>
      <color rgb="FF0070C0"/>
      <name val="Calibri"/>
      <family val="2"/>
    </font>
    <font>
      <b/>
      <sz val="12"/>
      <color rgb="FF0070C0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medium">
        <color indexed="64"/>
      </right>
      <top style="thin">
        <color rgb="FFFF0000"/>
      </top>
      <bottom style="thin">
        <color rgb="FFFF0000"/>
      </bottom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1" applyBorder="1"/>
    <xf numFmtId="0" fontId="4" fillId="0" borderId="0" xfId="1"/>
    <xf numFmtId="0" fontId="4" fillId="0" borderId="1" xfId="1" applyBorder="1"/>
    <xf numFmtId="164" fontId="5" fillId="2" borderId="1" xfId="1" applyNumberFormat="1" applyFont="1" applyFill="1" applyBorder="1" applyAlignment="1">
      <alignment horizontal="right"/>
    </xf>
    <xf numFmtId="0" fontId="5" fillId="2" borderId="1" xfId="1" applyFont="1" applyFill="1" applyBorder="1"/>
    <xf numFmtId="0" fontId="7" fillId="0" borderId="0" xfId="1" applyFont="1" applyFill="1" applyBorder="1"/>
    <xf numFmtId="0" fontId="6" fillId="0" borderId="0" xfId="0" applyFont="1" applyFill="1" applyBorder="1"/>
    <xf numFmtId="0" fontId="8" fillId="0" borderId="0" xfId="0" applyFont="1" applyFill="1" applyBorder="1"/>
    <xf numFmtId="0" fontId="0" fillId="0" borderId="2" xfId="0" applyBorder="1"/>
    <xf numFmtId="0" fontId="0" fillId="0" borderId="4" xfId="0" applyBorder="1"/>
    <xf numFmtId="0" fontId="4" fillId="0" borderId="5" xfId="1" applyFill="1" applyBorder="1"/>
    <xf numFmtId="0" fontId="0" fillId="0" borderId="6" xfId="0" applyBorder="1"/>
    <xf numFmtId="0" fontId="0" fillId="0" borderId="5" xfId="0" applyBorder="1"/>
    <xf numFmtId="0" fontId="0" fillId="0" borderId="0" xfId="0" applyBorder="1"/>
    <xf numFmtId="0" fontId="6" fillId="0" borderId="6" xfId="0" applyFont="1" applyFill="1" applyBorder="1"/>
    <xf numFmtId="2" fontId="5" fillId="2" borderId="1" xfId="1" applyNumberFormat="1" applyFont="1" applyFill="1" applyBorder="1" applyAlignment="1">
      <alignment horizontal="right"/>
    </xf>
    <xf numFmtId="0" fontId="1" fillId="0" borderId="7" xfId="0" applyFont="1" applyBorder="1"/>
    <xf numFmtId="2" fontId="1" fillId="0" borderId="8" xfId="0" applyNumberFormat="1" applyFont="1" applyBorder="1"/>
    <xf numFmtId="0" fontId="1" fillId="0" borderId="9" xfId="0" applyFont="1" applyBorder="1"/>
    <xf numFmtId="0" fontId="9" fillId="0" borderId="0" xfId="0" applyFont="1" applyFill="1" applyBorder="1"/>
    <xf numFmtId="2" fontId="9" fillId="0" borderId="0" xfId="1" applyNumberFormat="1" applyFont="1" applyFill="1" applyBorder="1"/>
    <xf numFmtId="0" fontId="0" fillId="0" borderId="0" xfId="0" applyFill="1"/>
    <xf numFmtId="2" fontId="8" fillId="0" borderId="0" xfId="0" applyNumberFormat="1" applyFont="1" applyFill="1" applyBorder="1"/>
    <xf numFmtId="2" fontId="8" fillId="0" borderId="3" xfId="0" applyNumberFormat="1" applyFont="1" applyFill="1" applyBorder="1"/>
    <xf numFmtId="0" fontId="8" fillId="0" borderId="4" xfId="0" applyFont="1" applyFill="1" applyBorder="1"/>
    <xf numFmtId="0" fontId="8" fillId="0" borderId="6" xfId="0" applyFont="1" applyFill="1" applyBorder="1"/>
    <xf numFmtId="0" fontId="8" fillId="0" borderId="2" xfId="0" applyFont="1" applyFill="1" applyBorder="1"/>
    <xf numFmtId="0" fontId="8" fillId="0" borderId="5" xfId="0" applyFont="1" applyFill="1" applyBorder="1"/>
    <xf numFmtId="2" fontId="0" fillId="0" borderId="0" xfId="0" applyNumberFormat="1"/>
    <xf numFmtId="0" fontId="10" fillId="0" borderId="0" xfId="0" applyFont="1"/>
    <xf numFmtId="0" fontId="11" fillId="0" borderId="0" xfId="0" applyFont="1" applyFill="1" applyBorder="1"/>
    <xf numFmtId="2" fontId="12" fillId="0" borderId="0" xfId="1" applyNumberFormat="1" applyFont="1" applyFill="1" applyBorder="1"/>
    <xf numFmtId="0" fontId="13" fillId="0" borderId="0" xfId="0" applyFont="1"/>
    <xf numFmtId="1" fontId="0" fillId="0" borderId="0" xfId="0" applyNumberFormat="1"/>
    <xf numFmtId="2" fontId="1" fillId="0" borderId="0" xfId="0" applyNumberFormat="1" applyFont="1"/>
    <xf numFmtId="2" fontId="5" fillId="2" borderId="10" xfId="1" applyNumberFormat="1" applyFont="1" applyFill="1" applyBorder="1" applyAlignment="1">
      <alignment horizontal="right"/>
    </xf>
    <xf numFmtId="0" fontId="5" fillId="2" borderId="10" xfId="1" applyFont="1" applyFill="1" applyBorder="1"/>
    <xf numFmtId="0" fontId="0" fillId="0" borderId="0" xfId="0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1"/>
          <c:order val="0"/>
          <c:tx>
            <c:v>TET</c:v>
          </c:tx>
          <c:spPr>
            <a:ln w="25400">
              <a:noFill/>
            </a:ln>
          </c:spPr>
          <c:marker>
            <c:symbol val="star"/>
            <c:size val="5"/>
            <c:spPr>
              <a:ln>
                <a:solidFill>
                  <a:schemeClr val="accent5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'[1]TET 2'!$AH$5:$AH$53</c:f>
                <c:numCache>
                  <c:formatCode>General</c:formatCode>
                  <c:ptCount val="4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</c:numCache>
              </c:numRef>
            </c:plus>
            <c:minus>
              <c:numRef>
                <c:f>'[1]TET 2'!$AH$5:$AH$53</c:f>
                <c:numCache>
                  <c:formatCode>General</c:formatCode>
                  <c:ptCount val="49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'[1]TET 2'!$AE$5:$AE$53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xVal>
          <c:yVal>
            <c:numRef>
              <c:f>'[1]TET 2'!$AF$5:$AF$53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BE-254A-906D-842381D88383}"/>
            </c:ext>
          </c:extLst>
        </c:ser>
        <c:ser>
          <c:idx val="2"/>
          <c:order val="1"/>
          <c:spPr>
            <a:ln w="9525">
              <a:solidFill>
                <a:schemeClr val="accent1"/>
              </a:solidFill>
            </a:ln>
          </c:spPr>
          <c:marker>
            <c:symbol val="none"/>
          </c:marker>
          <c:xVal>
            <c:numRef>
              <c:f>'[1]TET 2'!$AE$5:$AE$53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xVal>
          <c:yVal>
            <c:numRef>
              <c:f>'[1]TET 2'!$AG$5:$AG$53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DBE-254A-906D-842381D88383}"/>
            </c:ext>
          </c:extLst>
        </c:ser>
        <c:ser>
          <c:idx val="3"/>
          <c:order val="2"/>
          <c:tx>
            <c:v>CIP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>
                <a:solidFill>
                  <a:schemeClr val="accent2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'[2]CIP 2'!$AH$5:$AH$54</c:f>
                <c:numCache>
                  <c:formatCode>General</c:formatCode>
                  <c:ptCount val="5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</c:numCache>
              </c:numRef>
            </c:plus>
            <c:minus>
              <c:numRef>
                <c:f>'[2]CIP 2'!$AH$5:$AH$54</c:f>
                <c:numCache>
                  <c:formatCode>General</c:formatCode>
                  <c:ptCount val="5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'[2]CIP 2'!$AE$5:$AE$53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xVal>
          <c:yVal>
            <c:numRef>
              <c:f>'[2]CIP 2'!$AF$5:$AF$53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DBE-254A-906D-842381D88383}"/>
            </c:ext>
          </c:extLst>
        </c:ser>
        <c:ser>
          <c:idx val="5"/>
          <c:order val="3"/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'[2]CIP 2'!$AE$5:$AE$53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xVal>
          <c:yVal>
            <c:numRef>
              <c:f>'[2]CIP 2'!$AG$5:$AG$53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DBE-254A-906D-842381D88383}"/>
            </c:ext>
          </c:extLst>
        </c:ser>
        <c:ser>
          <c:idx val="6"/>
          <c:order val="4"/>
          <c:tx>
            <c:v>SDZ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5"/>
            <c:spPr>
              <a:solidFill>
                <a:schemeClr val="accent6"/>
              </a:solidFill>
              <a:ln>
                <a:solidFill>
                  <a:schemeClr val="accent6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'[3]SDZ 2'!$AH$5:$AH$54</c:f>
                <c:numCache>
                  <c:formatCode>General</c:formatCode>
                  <c:ptCount val="5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</c:numCache>
              </c:numRef>
            </c:plus>
            <c:minus>
              <c:numRef>
                <c:f>'[3]SDZ 2'!$AH$5:$AH$54</c:f>
                <c:numCache>
                  <c:formatCode>General</c:formatCode>
                  <c:ptCount val="5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'[3]SDZ 2'!$AE$5:$AE$53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xVal>
          <c:yVal>
            <c:numRef>
              <c:f>'[3]SDZ 2'!$AF$5:$AF$53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DBE-254A-906D-842381D88383}"/>
            </c:ext>
          </c:extLst>
        </c:ser>
        <c:ser>
          <c:idx val="7"/>
          <c:order val="5"/>
          <c:spPr>
            <a:ln w="952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xVal>
            <c:numRef>
              <c:f>'[3]SDZ 2'!$AE$5:$AE$53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xVal>
          <c:yVal>
            <c:numRef>
              <c:f>'[3]SDZ 2'!$AG$5:$AG$53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DBE-254A-906D-842381D88383}"/>
            </c:ext>
          </c:extLst>
        </c:ser>
        <c:ser>
          <c:idx val="0"/>
          <c:order val="6"/>
          <c:tx>
            <c:v>SMX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06-9DBE-254A-906D-842381D88383}"/>
              </c:ext>
            </c:extLst>
          </c:dPt>
          <c:errBars>
            <c:errDir val="y"/>
            <c:errBarType val="both"/>
            <c:errValType val="cust"/>
            <c:noEndCap val="0"/>
            <c:plus>
              <c:numRef>
                <c:f>'[4]SMX 2'!$AH$5:$AH$54</c:f>
                <c:numCache>
                  <c:formatCode>General</c:formatCode>
                  <c:ptCount val="5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</c:numCache>
              </c:numRef>
            </c:plus>
            <c:minus>
              <c:numRef>
                <c:f>'[4]SMX 2'!$AH$5:$AH$54</c:f>
                <c:numCache>
                  <c:formatCode>General</c:formatCode>
                  <c:ptCount val="50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  <c:pt idx="9">
                    <c:v>0</c:v>
                  </c:pt>
                  <c:pt idx="10">
                    <c:v>0</c:v>
                  </c:pt>
                  <c:pt idx="11">
                    <c:v>0</c:v>
                  </c:pt>
                  <c:pt idx="12">
                    <c:v>0</c:v>
                  </c:pt>
                  <c:pt idx="13">
                    <c:v>0</c:v>
                  </c:pt>
                  <c:pt idx="14">
                    <c:v>0</c:v>
                  </c:pt>
                  <c:pt idx="15">
                    <c:v>0</c:v>
                  </c:pt>
                  <c:pt idx="16">
                    <c:v>0</c:v>
                  </c:pt>
                  <c:pt idx="17">
                    <c:v>0</c:v>
                  </c:pt>
                  <c:pt idx="18">
                    <c:v>0</c:v>
                  </c:pt>
                  <c:pt idx="19">
                    <c:v>0</c:v>
                  </c:pt>
                  <c:pt idx="20">
                    <c:v>0</c:v>
                  </c:pt>
                  <c:pt idx="21">
                    <c:v>0</c:v>
                  </c:pt>
                  <c:pt idx="22">
                    <c:v>0</c:v>
                  </c:pt>
                  <c:pt idx="23">
                    <c:v>0</c:v>
                  </c:pt>
                  <c:pt idx="24">
                    <c:v>0</c:v>
                  </c:pt>
                  <c:pt idx="25">
                    <c:v>0</c:v>
                  </c:pt>
                  <c:pt idx="26">
                    <c:v>0</c:v>
                  </c:pt>
                  <c:pt idx="27">
                    <c:v>0</c:v>
                  </c:pt>
                  <c:pt idx="28">
                    <c:v>0</c:v>
                  </c:pt>
                  <c:pt idx="29">
                    <c:v>0</c:v>
                  </c:pt>
                  <c:pt idx="30">
                    <c:v>0</c:v>
                  </c:pt>
                  <c:pt idx="31">
                    <c:v>0</c:v>
                  </c:pt>
                  <c:pt idx="32">
                    <c:v>0</c:v>
                  </c:pt>
                  <c:pt idx="33">
                    <c:v>0</c:v>
                  </c:pt>
                  <c:pt idx="34">
                    <c:v>0</c:v>
                  </c:pt>
                  <c:pt idx="35">
                    <c:v>0</c:v>
                  </c:pt>
                  <c:pt idx="36">
                    <c:v>0</c:v>
                  </c:pt>
                  <c:pt idx="37">
                    <c:v>0</c:v>
                  </c:pt>
                  <c:pt idx="38">
                    <c:v>0</c:v>
                  </c:pt>
                  <c:pt idx="39">
                    <c:v>0</c:v>
                  </c:pt>
                  <c:pt idx="40">
                    <c:v>0</c:v>
                  </c:pt>
                  <c:pt idx="41">
                    <c:v>0</c:v>
                  </c:pt>
                  <c:pt idx="42">
                    <c:v>0</c:v>
                  </c:pt>
                  <c:pt idx="43">
                    <c:v>0</c:v>
                  </c:pt>
                  <c:pt idx="44">
                    <c:v>0</c:v>
                  </c:pt>
                  <c:pt idx="45">
                    <c:v>0</c:v>
                  </c:pt>
                  <c:pt idx="46">
                    <c:v>0</c:v>
                  </c:pt>
                  <c:pt idx="47">
                    <c:v>0</c:v>
                  </c:pt>
                  <c:pt idx="48">
                    <c:v>0</c:v>
                  </c:pt>
                  <c:pt idx="49">
                    <c:v>0</c:v>
                  </c:pt>
                </c:numCache>
              </c:numRef>
            </c:minus>
          </c:errBars>
          <c:errBars>
            <c:errDir val="x"/>
            <c:errBarType val="both"/>
            <c:errValType val="fixedVal"/>
            <c:noEndCap val="0"/>
            <c:val val="1"/>
          </c:errBars>
          <c:xVal>
            <c:numRef>
              <c:f>'[4]SMX 2'!$AE$5:$AE$53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xVal>
          <c:yVal>
            <c:numRef>
              <c:f>'[4]SMX 2'!$AF$5:$AF$53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DBE-254A-906D-842381D88383}"/>
            </c:ext>
          </c:extLst>
        </c:ser>
        <c:ser>
          <c:idx val="4"/>
          <c:order val="7"/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'[4]SMX 2'!$AE$5:$AE$53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xVal>
          <c:yVal>
            <c:numRef>
              <c:f>'[4]SMX 2'!$AG$5:$AG$53</c:f>
              <c:numCache>
                <c:formatCode>General</c:formatCode>
                <c:ptCount val="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DBE-254A-906D-842381D883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/>
      </c:scatterChart>
      <c:valAx>
        <c:axId val="1320357647"/>
        <c:scaling>
          <c:orientation val="minMax"/>
          <c:max val="20000"/>
          <c:min val="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20359279"/>
        <c:crosses val="autoZero"/>
        <c:crossBetween val="midCat"/>
        <c:majorUnit val="2000"/>
      </c:valAx>
      <c:valAx>
        <c:axId val="1320359279"/>
        <c:scaling>
          <c:orientation val="minMax"/>
          <c:max val="1200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egendEntry>
        <c:idx val="7"/>
        <c:delete val="1"/>
      </c:legendEntry>
      <c:layout>
        <c:manualLayout>
          <c:xMode val="edge"/>
          <c:yMode val="edge"/>
          <c:x val="0.61432432432432438"/>
          <c:y val="6.5389326334208214E-2"/>
          <c:w val="8.7555993523352776E-2"/>
          <c:h val="0.5008040791776028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 rtl="0">
            <a:defRPr/>
          </a:pPr>
          <a:endParaRPr lang="es-ES"/>
        </a:p>
      </c:txPr>
    </c:legend>
    <c:plotVisOnly val="1"/>
    <c:dispBlanksAs val="gap"/>
    <c:showDLblsOverMax val="0"/>
    <c:extLst/>
  </c:chart>
  <c:spPr>
    <a:ln>
      <a:noFill/>
    </a:ln>
  </c:spPr>
  <c:txPr>
    <a:bodyPr/>
    <a:lstStyle/>
    <a:p>
      <a:pPr>
        <a:defRPr sz="1100" b="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s-ES"/>
    </a:p>
  </c:tx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63141093849758E-2"/>
          <c:y val="1.9676017060367455E-2"/>
          <c:w val="0.84499107829816489"/>
          <c:h val="0.85461422790901143"/>
        </c:manualLayout>
      </c:layout>
      <c:scatterChart>
        <c:scatterStyle val="lineMarker"/>
        <c:varyColors val="0"/>
        <c:ser>
          <c:idx val="0"/>
          <c:order val="0"/>
          <c:tx>
            <c:v>TET Experim.</c:v>
          </c:tx>
          <c:spPr>
            <a:ln w="25400" cap="rnd">
              <a:noFill/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1"/>
                </a:solidFill>
              </a:ln>
              <a:effectLst/>
            </c:spPr>
          </c:marker>
          <c:dPt>
            <c:idx val="23"/>
            <c:marker>
              <c:symbol val="star"/>
              <c:size val="3"/>
              <c:spPr>
                <a:noFill/>
                <a:ln w="9525">
                  <a:solidFill>
                    <a:schemeClr val="accent1"/>
                  </a:solidFill>
                </a:ln>
                <a:effectLst/>
              </c:spPr>
            </c:marker>
            <c:bubble3D val="0"/>
            <c:extLst xmlns:c15="http://schemas.microsoft.com/office/drawing/2012/chart">
              <c:ext xmlns:c16="http://schemas.microsoft.com/office/drawing/2014/chart" uri="{C3380CC4-5D6E-409C-BE32-E72D297353CC}">
                <c16:uniqueId val="{00000000-4106-4DD5-A6F5-64C6BD5119A7}"/>
              </c:ext>
            </c:extLst>
          </c:dPt>
          <c:xVal>
            <c:numRef>
              <c:f>[5]TET!$B$10:$B$39</c:f>
              <c:numCache>
                <c:formatCode>General</c:formatCode>
                <c:ptCount val="30"/>
                <c:pt idx="0">
                  <c:v>288.39179838906409</c:v>
                </c:pt>
                <c:pt idx="1">
                  <c:v>273.39179838906409</c:v>
                </c:pt>
                <c:pt idx="2">
                  <c:v>258.39179838906409</c:v>
                </c:pt>
                <c:pt idx="3">
                  <c:v>243.39179838906412</c:v>
                </c:pt>
                <c:pt idx="4">
                  <c:v>228.39179838906412</c:v>
                </c:pt>
                <c:pt idx="5">
                  <c:v>239.46696119188908</c:v>
                </c:pt>
                <c:pt idx="6">
                  <c:v>225.21559797888443</c:v>
                </c:pt>
                <c:pt idx="7">
                  <c:v>224.46696119188908</c:v>
                </c:pt>
                <c:pt idx="8">
                  <c:v>209.46696119188908</c:v>
                </c:pt>
                <c:pt idx="9">
                  <c:v>195.21559797888443</c:v>
                </c:pt>
                <c:pt idx="10">
                  <c:v>194.46696119188908</c:v>
                </c:pt>
                <c:pt idx="11">
                  <c:v>179.46696119188908</c:v>
                </c:pt>
                <c:pt idx="12">
                  <c:v>165.21559797888443</c:v>
                </c:pt>
                <c:pt idx="13">
                  <c:v>164.46696119188908</c:v>
                </c:pt>
                <c:pt idx="14">
                  <c:v>150.21559797888443</c:v>
                </c:pt>
                <c:pt idx="15">
                  <c:v>150</c:v>
                </c:pt>
                <c:pt idx="16">
                  <c:v>149.46696119188908</c:v>
                </c:pt>
                <c:pt idx="17">
                  <c:v>135.21559797888443</c:v>
                </c:pt>
                <c:pt idx="18">
                  <c:v>120.21559797888443</c:v>
                </c:pt>
                <c:pt idx="19">
                  <c:v>120</c:v>
                </c:pt>
                <c:pt idx="20">
                  <c:v>105.21559797888443</c:v>
                </c:pt>
                <c:pt idx="21">
                  <c:v>90.215597978884432</c:v>
                </c:pt>
                <c:pt idx="22">
                  <c:v>90</c:v>
                </c:pt>
                <c:pt idx="23">
                  <c:v>75.215597978884432</c:v>
                </c:pt>
                <c:pt idx="24">
                  <c:v>75</c:v>
                </c:pt>
                <c:pt idx="25">
                  <c:v>60</c:v>
                </c:pt>
                <c:pt idx="26">
                  <c:v>45</c:v>
                </c:pt>
                <c:pt idx="27">
                  <c:v>30</c:v>
                </c:pt>
                <c:pt idx="28">
                  <c:v>15</c:v>
                </c:pt>
                <c:pt idx="29">
                  <c:v>0</c:v>
                </c:pt>
              </c:numCache>
              <c:extLst xmlns:c15="http://schemas.microsoft.com/office/drawing/2012/chart"/>
            </c:numRef>
          </c:xVal>
          <c:yVal>
            <c:numRef>
              <c:f>[5]TET!$C$10:$C$39</c:f>
              <c:numCache>
                <c:formatCode>General</c:formatCode>
                <c:ptCount val="30"/>
                <c:pt idx="0">
                  <c:v>0.22463616730932259</c:v>
                </c:pt>
                <c:pt idx="1">
                  <c:v>0.99396534207664844</c:v>
                </c:pt>
                <c:pt idx="2">
                  <c:v>2.747320205499856</c:v>
                </c:pt>
                <c:pt idx="3">
                  <c:v>6.4387534101908086</c:v>
                </c:pt>
                <c:pt idx="4">
                  <c:v>11.97173723336782</c:v>
                </c:pt>
                <c:pt idx="5">
                  <c:v>4.1337562853666894</c:v>
                </c:pt>
                <c:pt idx="6">
                  <c:v>33.335692631387388</c:v>
                </c:pt>
                <c:pt idx="7">
                  <c:v>14.749375785788672</c:v>
                </c:pt>
                <c:pt idx="8">
                  <c:v>27.708247662855339</c:v>
                </c:pt>
                <c:pt idx="9">
                  <c:v>44.407793704077456</c:v>
                </c:pt>
                <c:pt idx="10">
                  <c:v>32.149016172270564</c:v>
                </c:pt>
                <c:pt idx="11">
                  <c:v>42.355195896660128</c:v>
                </c:pt>
                <c:pt idx="12">
                  <c:v>68.339314117881287</c:v>
                </c:pt>
                <c:pt idx="13">
                  <c:v>58.977320477526213</c:v>
                </c:pt>
                <c:pt idx="14">
                  <c:v>83.324217338673989</c:v>
                </c:pt>
                <c:pt idx="16">
                  <c:v>84.863965011332013</c:v>
                </c:pt>
                <c:pt idx="17">
                  <c:v>114.1752461567563</c:v>
                </c:pt>
                <c:pt idx="18">
                  <c:v>130.13661785614948</c:v>
                </c:pt>
                <c:pt idx="20">
                  <c:v>149.98810620094989</c:v>
                </c:pt>
                <c:pt idx="21">
                  <c:v>188.63629687361433</c:v>
                </c:pt>
                <c:pt idx="23">
                  <c:v>308.82083021432567</c:v>
                </c:pt>
                <c:pt idx="24">
                  <c:v>309.49253476881591</c:v>
                </c:pt>
                <c:pt idx="25">
                  <c:v>322.99021958383969</c:v>
                </c:pt>
                <c:pt idx="26">
                  <c:v>386.34232155077234</c:v>
                </c:pt>
                <c:pt idx="27">
                  <c:v>500.91244419454824</c:v>
                </c:pt>
                <c:pt idx="28">
                  <c:v>565.20373728017364</c:v>
                </c:pt>
                <c:pt idx="29">
                  <c:v>709.77064736751697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1-4106-4DD5-A6F5-64C6BD5119A7}"/>
            </c:ext>
          </c:extLst>
        </c:ser>
        <c:ser>
          <c:idx val="1"/>
          <c:order val="1"/>
          <c:tx>
            <c:v>CIP Experim.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[5]CIP!$B$12:$B$39</c:f>
              <c:numCache>
                <c:formatCode>General</c:formatCode>
                <c:ptCount val="28"/>
                <c:pt idx="0">
                  <c:v>211.5680796253873</c:v>
                </c:pt>
                <c:pt idx="1">
                  <c:v>210.59911765727728</c:v>
                </c:pt>
                <c:pt idx="2">
                  <c:v>195.59911765727728</c:v>
                </c:pt>
                <c:pt idx="3">
                  <c:v>188.15912300007221</c:v>
                </c:pt>
                <c:pt idx="4">
                  <c:v>181.5680796253873</c:v>
                </c:pt>
                <c:pt idx="5">
                  <c:v>180.59911765727728</c:v>
                </c:pt>
                <c:pt idx="6">
                  <c:v>173.15912300007221</c:v>
                </c:pt>
                <c:pt idx="7">
                  <c:v>165.59911765727728</c:v>
                </c:pt>
                <c:pt idx="8">
                  <c:v>158.15912300007221</c:v>
                </c:pt>
                <c:pt idx="9">
                  <c:v>151.5680796253873</c:v>
                </c:pt>
                <c:pt idx="10">
                  <c:v>150</c:v>
                </c:pt>
                <c:pt idx="11">
                  <c:v>143.15912300007221</c:v>
                </c:pt>
                <c:pt idx="12">
                  <c:v>136.5680796253873</c:v>
                </c:pt>
                <c:pt idx="13">
                  <c:v>128.15912300007221</c:v>
                </c:pt>
                <c:pt idx="14">
                  <c:v>121.5680796253873</c:v>
                </c:pt>
                <c:pt idx="15">
                  <c:v>120</c:v>
                </c:pt>
                <c:pt idx="16">
                  <c:v>113.1591230000722</c:v>
                </c:pt>
                <c:pt idx="17">
                  <c:v>106.5680796253873</c:v>
                </c:pt>
                <c:pt idx="18">
                  <c:v>91.568079625387298</c:v>
                </c:pt>
                <c:pt idx="19">
                  <c:v>90</c:v>
                </c:pt>
                <c:pt idx="20">
                  <c:v>76.568079625387298</c:v>
                </c:pt>
                <c:pt idx="21">
                  <c:v>75</c:v>
                </c:pt>
                <c:pt idx="22">
                  <c:v>61.568079625387305</c:v>
                </c:pt>
                <c:pt idx="23">
                  <c:v>60</c:v>
                </c:pt>
                <c:pt idx="24">
                  <c:v>45</c:v>
                </c:pt>
                <c:pt idx="25">
                  <c:v>30</c:v>
                </c:pt>
                <c:pt idx="26">
                  <c:v>15</c:v>
                </c:pt>
                <c:pt idx="27">
                  <c:v>0</c:v>
                </c:pt>
              </c:numCache>
              <c:extLst xmlns:c15="http://schemas.microsoft.com/office/drawing/2012/chart"/>
            </c:numRef>
          </c:xVal>
          <c:yVal>
            <c:numRef>
              <c:f>[5]CIP!$C$12:$C$39</c:f>
              <c:numCache>
                <c:formatCode>General</c:formatCode>
                <c:ptCount val="28"/>
                <c:pt idx="1">
                  <c:v>0.12063457772394644</c:v>
                </c:pt>
                <c:pt idx="2">
                  <c:v>0.75472884881890401</c:v>
                </c:pt>
                <c:pt idx="3">
                  <c:v>1.1297659983136452</c:v>
                </c:pt>
                <c:pt idx="4">
                  <c:v>24.662933979592108</c:v>
                </c:pt>
                <c:pt idx="5">
                  <c:v>1.9575607808517868</c:v>
                </c:pt>
                <c:pt idx="6">
                  <c:v>6.7082822931051114</c:v>
                </c:pt>
                <c:pt idx="7">
                  <c:v>8.111970672769786</c:v>
                </c:pt>
                <c:pt idx="8">
                  <c:v>9.4933763162246745</c:v>
                </c:pt>
                <c:pt idx="9">
                  <c:v>34.346552769696515</c:v>
                </c:pt>
                <c:pt idx="10">
                  <c:v>59.905449405287563</c:v>
                </c:pt>
                <c:pt idx="11">
                  <c:v>16.260646286091127</c:v>
                </c:pt>
                <c:pt idx="12">
                  <c:v>44.179632679658766</c:v>
                </c:pt>
                <c:pt idx="13">
                  <c:v>35.009206272280288</c:v>
                </c:pt>
                <c:pt idx="14">
                  <c:v>55.780118061956081</c:v>
                </c:pt>
                <c:pt idx="15">
                  <c:v>77.01621238141945</c:v>
                </c:pt>
                <c:pt idx="16">
                  <c:v>71.548246027253882</c:v>
                </c:pt>
                <c:pt idx="17">
                  <c:v>83.907498189880599</c:v>
                </c:pt>
                <c:pt idx="18">
                  <c:v>100.97231912318894</c:v>
                </c:pt>
                <c:pt idx="19">
                  <c:v>129.58153656984263</c:v>
                </c:pt>
                <c:pt idx="20">
                  <c:v>118.96939930410527</c:v>
                </c:pt>
                <c:pt idx="21">
                  <c:v>173.13248116312425</c:v>
                </c:pt>
                <c:pt idx="22">
                  <c:v>299.2280364046303</c:v>
                </c:pt>
                <c:pt idx="23">
                  <c:v>313.94878113148451</c:v>
                </c:pt>
                <c:pt idx="24">
                  <c:v>378.48269154692088</c:v>
                </c:pt>
                <c:pt idx="25">
                  <c:v>472.17583597566164</c:v>
                </c:pt>
                <c:pt idx="26">
                  <c:v>562.21702355995183</c:v>
                </c:pt>
                <c:pt idx="27">
                  <c:v>796.62097638146588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2-4106-4DD5-A6F5-64C6BD5119A7}"/>
            </c:ext>
          </c:extLst>
        </c:ser>
        <c:ser>
          <c:idx val="2"/>
          <c:order val="2"/>
          <c:tx>
            <c:v>SDZ Experim.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3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[5]SDZ!$B$4:$B$39</c:f>
              <c:numCache>
                <c:formatCode>General</c:formatCode>
                <c:ptCount val="36"/>
                <c:pt idx="0">
                  <c:v>547.59245035523259</c:v>
                </c:pt>
                <c:pt idx="1">
                  <c:v>517.59245035523259</c:v>
                </c:pt>
                <c:pt idx="2">
                  <c:v>487.59245035523253</c:v>
                </c:pt>
                <c:pt idx="3">
                  <c:v>472.59245035523253</c:v>
                </c:pt>
                <c:pt idx="4">
                  <c:v>457.59245035523253</c:v>
                </c:pt>
                <c:pt idx="5">
                  <c:v>442.59245035523253</c:v>
                </c:pt>
                <c:pt idx="6">
                  <c:v>427.59245035523253</c:v>
                </c:pt>
                <c:pt idx="7">
                  <c:v>412.59245035523253</c:v>
                </c:pt>
                <c:pt idx="8">
                  <c:v>407.4159939311748</c:v>
                </c:pt>
                <c:pt idx="9">
                  <c:v>397.59245035523253</c:v>
                </c:pt>
                <c:pt idx="10">
                  <c:v>377.4159939311748</c:v>
                </c:pt>
                <c:pt idx="11">
                  <c:v>347.4159939311748</c:v>
                </c:pt>
                <c:pt idx="12">
                  <c:v>332.4159939311748</c:v>
                </c:pt>
                <c:pt idx="13">
                  <c:v>317.4159939311748</c:v>
                </c:pt>
                <c:pt idx="14">
                  <c:v>302.4159939311748</c:v>
                </c:pt>
                <c:pt idx="15">
                  <c:v>287.4159939311748</c:v>
                </c:pt>
                <c:pt idx="16">
                  <c:v>272.4159939311748</c:v>
                </c:pt>
                <c:pt idx="17">
                  <c:v>257.4159939311748</c:v>
                </c:pt>
                <c:pt idx="18">
                  <c:v>252.72016357144275</c:v>
                </c:pt>
                <c:pt idx="19">
                  <c:v>222.72016357144275</c:v>
                </c:pt>
                <c:pt idx="20">
                  <c:v>192.72016357144275</c:v>
                </c:pt>
                <c:pt idx="21">
                  <c:v>177.72016357144275</c:v>
                </c:pt>
                <c:pt idx="22">
                  <c:v>162.72016357144275</c:v>
                </c:pt>
                <c:pt idx="23">
                  <c:v>150</c:v>
                </c:pt>
                <c:pt idx="24">
                  <c:v>147.72016357144275</c:v>
                </c:pt>
                <c:pt idx="25">
                  <c:v>132.72016357144275</c:v>
                </c:pt>
                <c:pt idx="26">
                  <c:v>120</c:v>
                </c:pt>
                <c:pt idx="27">
                  <c:v>117.72016357144277</c:v>
                </c:pt>
                <c:pt idx="28">
                  <c:v>102.72016357144277</c:v>
                </c:pt>
                <c:pt idx="29">
                  <c:v>90</c:v>
                </c:pt>
                <c:pt idx="30">
                  <c:v>75</c:v>
                </c:pt>
                <c:pt idx="31">
                  <c:v>60</c:v>
                </c:pt>
                <c:pt idx="32">
                  <c:v>45</c:v>
                </c:pt>
                <c:pt idx="33">
                  <c:v>30</c:v>
                </c:pt>
                <c:pt idx="34">
                  <c:v>15</c:v>
                </c:pt>
                <c:pt idx="35">
                  <c:v>0</c:v>
                </c:pt>
              </c:numCache>
              <c:extLst xmlns:c15="http://schemas.microsoft.com/office/drawing/2012/chart"/>
            </c:numRef>
          </c:xVal>
          <c:yVal>
            <c:numRef>
              <c:f>[5]SDZ!$C$4:$C$39</c:f>
              <c:numCache>
                <c:formatCode>General</c:formatCode>
                <c:ptCount val="36"/>
                <c:pt idx="0">
                  <c:v>0.8282332024801583</c:v>
                </c:pt>
                <c:pt idx="1">
                  <c:v>2.7815248004090574</c:v>
                </c:pt>
                <c:pt idx="2">
                  <c:v>2.8697634570735122</c:v>
                </c:pt>
                <c:pt idx="3">
                  <c:v>4.9938046912303244</c:v>
                </c:pt>
                <c:pt idx="4">
                  <c:v>6.0856774222453005</c:v>
                </c:pt>
                <c:pt idx="5">
                  <c:v>10.400450128517434</c:v>
                </c:pt>
                <c:pt idx="6">
                  <c:v>12.664621971607227</c:v>
                </c:pt>
                <c:pt idx="7">
                  <c:v>13.612508938155267</c:v>
                </c:pt>
                <c:pt idx="8">
                  <c:v>16.673959440263229</c:v>
                </c:pt>
                <c:pt idx="9">
                  <c:v>18.273396483282102</c:v>
                </c:pt>
                <c:pt idx="10">
                  <c:v>21.558460732452357</c:v>
                </c:pt>
                <c:pt idx="11">
                  <c:v>23.302614519353597</c:v>
                </c:pt>
                <c:pt idx="12">
                  <c:v>26.412969474114693</c:v>
                </c:pt>
                <c:pt idx="13">
                  <c:v>29.318673171053778</c:v>
                </c:pt>
                <c:pt idx="14">
                  <c:v>41.104811450491546</c:v>
                </c:pt>
                <c:pt idx="15">
                  <c:v>56.664523644599257</c:v>
                </c:pt>
                <c:pt idx="16">
                  <c:v>68.300109269623775</c:v>
                </c:pt>
                <c:pt idx="17">
                  <c:v>87.023419744248557</c:v>
                </c:pt>
                <c:pt idx="18">
                  <c:v>90.273116677348241</c:v>
                </c:pt>
                <c:pt idx="19">
                  <c:v>111.03428148198013</c:v>
                </c:pt>
                <c:pt idx="20">
                  <c:v>126.76463561196972</c:v>
                </c:pt>
                <c:pt idx="21">
                  <c:v>155.88131606514111</c:v>
                </c:pt>
                <c:pt idx="22">
                  <c:v>195.60044259441531</c:v>
                </c:pt>
                <c:pt idx="24">
                  <c:v>247.09486645000746</c:v>
                </c:pt>
                <c:pt idx="25">
                  <c:v>345.86104659781341</c:v>
                </c:pt>
                <c:pt idx="26">
                  <c:v>429.60693723969911</c:v>
                </c:pt>
                <c:pt idx="27">
                  <c:v>412.80211315067385</c:v>
                </c:pt>
                <c:pt idx="28">
                  <c:v>462.30232032799887</c:v>
                </c:pt>
                <c:pt idx="29">
                  <c:v>486.37029241984357</c:v>
                </c:pt>
                <c:pt idx="30">
                  <c:v>501.71078006795551</c:v>
                </c:pt>
                <c:pt idx="31">
                  <c:v>623.44138934169234</c:v>
                </c:pt>
                <c:pt idx="32">
                  <c:v>680.89039784089664</c:v>
                </c:pt>
                <c:pt idx="33">
                  <c:v>728.61720963612936</c:v>
                </c:pt>
                <c:pt idx="34">
                  <c:v>807.05175071728161</c:v>
                </c:pt>
                <c:pt idx="35">
                  <c:v>926.54118111360003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3-4106-4DD5-A6F5-64C6BD5119A7}"/>
            </c:ext>
          </c:extLst>
        </c:ser>
        <c:ser>
          <c:idx val="3"/>
          <c:order val="3"/>
          <c:tx>
            <c:v>SMX Experim.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3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xVal>
            <c:numRef>
              <c:f>[5]SMX!$B$4:$B$45</c:f>
              <c:numCache>
                <c:formatCode>General</c:formatCode>
                <c:ptCount val="42"/>
                <c:pt idx="0">
                  <c:v>938.60804139076458</c:v>
                </c:pt>
                <c:pt idx="1">
                  <c:v>908.60804139076458</c:v>
                </c:pt>
                <c:pt idx="2">
                  <c:v>893.60804139076458</c:v>
                </c:pt>
                <c:pt idx="3">
                  <c:v>878.60804139076458</c:v>
                </c:pt>
                <c:pt idx="4">
                  <c:v>863.60804139076458</c:v>
                </c:pt>
                <c:pt idx="5">
                  <c:v>852.70873393868317</c:v>
                </c:pt>
                <c:pt idx="6">
                  <c:v>848.60804139076458</c:v>
                </c:pt>
                <c:pt idx="7">
                  <c:v>833.60804139076458</c:v>
                </c:pt>
                <c:pt idx="8">
                  <c:v>822.70873393868317</c:v>
                </c:pt>
                <c:pt idx="9">
                  <c:v>818.60804139076458</c:v>
                </c:pt>
                <c:pt idx="10">
                  <c:v>792.70873393868317</c:v>
                </c:pt>
                <c:pt idx="11">
                  <c:v>777.70873393868317</c:v>
                </c:pt>
                <c:pt idx="12">
                  <c:v>762.70873393868317</c:v>
                </c:pt>
                <c:pt idx="13">
                  <c:v>747.70873393868317</c:v>
                </c:pt>
                <c:pt idx="14">
                  <c:v>732.70873393868317</c:v>
                </c:pt>
                <c:pt idx="15">
                  <c:v>717.70873393868317</c:v>
                </c:pt>
                <c:pt idx="16">
                  <c:v>702.70873393868317</c:v>
                </c:pt>
                <c:pt idx="17">
                  <c:v>700</c:v>
                </c:pt>
                <c:pt idx="18">
                  <c:v>650</c:v>
                </c:pt>
                <c:pt idx="19">
                  <c:v>600</c:v>
                </c:pt>
                <c:pt idx="20">
                  <c:v>550</c:v>
                </c:pt>
                <c:pt idx="21">
                  <c:v>500</c:v>
                </c:pt>
                <c:pt idx="22">
                  <c:v>450</c:v>
                </c:pt>
                <c:pt idx="23">
                  <c:v>400</c:v>
                </c:pt>
                <c:pt idx="24">
                  <c:v>351.84272111471796</c:v>
                </c:pt>
                <c:pt idx="25">
                  <c:v>321.84272111471796</c:v>
                </c:pt>
                <c:pt idx="26">
                  <c:v>291.84272111471796</c:v>
                </c:pt>
                <c:pt idx="27">
                  <c:v>276.84272111471796</c:v>
                </c:pt>
                <c:pt idx="28">
                  <c:v>261.84272111471796</c:v>
                </c:pt>
                <c:pt idx="29">
                  <c:v>246.84272111471796</c:v>
                </c:pt>
                <c:pt idx="30">
                  <c:v>231.84272111471796</c:v>
                </c:pt>
                <c:pt idx="31">
                  <c:v>216.84272111471796</c:v>
                </c:pt>
                <c:pt idx="32">
                  <c:v>201.84272111471796</c:v>
                </c:pt>
                <c:pt idx="33">
                  <c:v>150</c:v>
                </c:pt>
                <c:pt idx="34">
                  <c:v>120</c:v>
                </c:pt>
                <c:pt idx="35">
                  <c:v>90</c:v>
                </c:pt>
                <c:pt idx="36">
                  <c:v>75</c:v>
                </c:pt>
                <c:pt idx="37">
                  <c:v>60</c:v>
                </c:pt>
                <c:pt idx="38">
                  <c:v>45</c:v>
                </c:pt>
                <c:pt idx="39">
                  <c:v>30</c:v>
                </c:pt>
                <c:pt idx="40">
                  <c:v>15</c:v>
                </c:pt>
                <c:pt idx="41">
                  <c:v>0</c:v>
                </c:pt>
              </c:numCache>
            </c:numRef>
          </c:xVal>
          <c:yVal>
            <c:numRef>
              <c:f>[5]SMX!$C$4:$C$45</c:f>
              <c:numCache>
                <c:formatCode>General</c:formatCode>
                <c:ptCount val="42"/>
                <c:pt idx="0">
                  <c:v>5.4661448287122063</c:v>
                </c:pt>
                <c:pt idx="1">
                  <c:v>9.0473210888588067</c:v>
                </c:pt>
                <c:pt idx="2">
                  <c:v>10.667465471918739</c:v>
                </c:pt>
                <c:pt idx="3">
                  <c:v>11.982818884879189</c:v>
                </c:pt>
                <c:pt idx="4">
                  <c:v>15.2772152647079</c:v>
                </c:pt>
                <c:pt idx="5">
                  <c:v>16.365763605015374</c:v>
                </c:pt>
                <c:pt idx="6">
                  <c:v>16.627082442819155</c:v>
                </c:pt>
                <c:pt idx="7">
                  <c:v>18.232995585420333</c:v>
                </c:pt>
                <c:pt idx="8">
                  <c:v>18.730370305512547</c:v>
                </c:pt>
                <c:pt idx="9">
                  <c:v>19.121794394714854</c:v>
                </c:pt>
                <c:pt idx="10">
                  <c:v>21.593965305344835</c:v>
                </c:pt>
                <c:pt idx="11">
                  <c:v>26.188324459866738</c:v>
                </c:pt>
                <c:pt idx="12">
                  <c:v>29.720465433531903</c:v>
                </c:pt>
                <c:pt idx="13">
                  <c:v>31.569817040796881</c:v>
                </c:pt>
                <c:pt idx="14">
                  <c:v>37.151194487057602</c:v>
                </c:pt>
                <c:pt idx="15">
                  <c:v>40.193992762834228</c:v>
                </c:pt>
                <c:pt idx="16">
                  <c:v>44.819358160821601</c:v>
                </c:pt>
                <c:pt idx="24">
                  <c:v>231.35469884666313</c:v>
                </c:pt>
                <c:pt idx="25">
                  <c:v>244.32464215463915</c:v>
                </c:pt>
                <c:pt idx="26">
                  <c:v>257.39206309690496</c:v>
                </c:pt>
                <c:pt idx="27">
                  <c:v>296.19534014481178</c:v>
                </c:pt>
                <c:pt idx="28">
                  <c:v>308.37480889052438</c:v>
                </c:pt>
                <c:pt idx="29">
                  <c:v>326.29151403385777</c:v>
                </c:pt>
                <c:pt idx="30">
                  <c:v>358.34917035920267</c:v>
                </c:pt>
                <c:pt idx="31">
                  <c:v>424.08419701737142</c:v>
                </c:pt>
                <c:pt idx="32">
                  <c:v>459.35132084731799</c:v>
                </c:pt>
                <c:pt idx="33">
                  <c:v>506.54008380106171</c:v>
                </c:pt>
                <c:pt idx="34">
                  <c:v>533.84696234008982</c:v>
                </c:pt>
                <c:pt idx="35">
                  <c:v>587.22041111195938</c:v>
                </c:pt>
                <c:pt idx="36">
                  <c:v>634.64136973838197</c:v>
                </c:pt>
                <c:pt idx="37">
                  <c:v>691.85392117462334</c:v>
                </c:pt>
                <c:pt idx="38">
                  <c:v>699.23377156585946</c:v>
                </c:pt>
                <c:pt idx="39">
                  <c:v>729.11946545852936</c:v>
                </c:pt>
                <c:pt idx="40">
                  <c:v>845.05080188508111</c:v>
                </c:pt>
                <c:pt idx="41">
                  <c:v>945.7763652588792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4-4106-4DD5-A6F5-64C6BD5119A7}"/>
            </c:ext>
          </c:extLst>
        </c:ser>
        <c:ser>
          <c:idx val="4"/>
          <c:order val="4"/>
          <c:tx>
            <c:v>TET Ajuste</c:v>
          </c:tx>
          <c:spPr>
            <a:ln w="95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[5]TET!$B$10:$B$39</c:f>
              <c:numCache>
                <c:formatCode>General</c:formatCode>
                <c:ptCount val="30"/>
                <c:pt idx="0">
                  <c:v>288.39179838906409</c:v>
                </c:pt>
                <c:pt idx="1">
                  <c:v>273.39179838906409</c:v>
                </c:pt>
                <c:pt idx="2">
                  <c:v>258.39179838906409</c:v>
                </c:pt>
                <c:pt idx="3">
                  <c:v>243.39179838906412</c:v>
                </c:pt>
                <c:pt idx="4">
                  <c:v>228.39179838906412</c:v>
                </c:pt>
                <c:pt idx="5">
                  <c:v>239.46696119188908</c:v>
                </c:pt>
                <c:pt idx="6">
                  <c:v>225.21559797888443</c:v>
                </c:pt>
                <c:pt idx="7">
                  <c:v>224.46696119188908</c:v>
                </c:pt>
                <c:pt idx="8">
                  <c:v>209.46696119188908</c:v>
                </c:pt>
                <c:pt idx="9">
                  <c:v>195.21559797888443</c:v>
                </c:pt>
                <c:pt idx="10">
                  <c:v>194.46696119188908</c:v>
                </c:pt>
                <c:pt idx="11">
                  <c:v>179.46696119188908</c:v>
                </c:pt>
                <c:pt idx="12">
                  <c:v>165.21559797888443</c:v>
                </c:pt>
                <c:pt idx="13">
                  <c:v>164.46696119188908</c:v>
                </c:pt>
                <c:pt idx="14">
                  <c:v>150.21559797888443</c:v>
                </c:pt>
                <c:pt idx="15">
                  <c:v>150</c:v>
                </c:pt>
                <c:pt idx="16">
                  <c:v>149.46696119188908</c:v>
                </c:pt>
                <c:pt idx="17">
                  <c:v>135.21559797888443</c:v>
                </c:pt>
                <c:pt idx="18">
                  <c:v>120.21559797888443</c:v>
                </c:pt>
                <c:pt idx="19">
                  <c:v>120</c:v>
                </c:pt>
                <c:pt idx="20">
                  <c:v>105.21559797888443</c:v>
                </c:pt>
                <c:pt idx="21">
                  <c:v>90.215597978884432</c:v>
                </c:pt>
                <c:pt idx="22">
                  <c:v>90</c:v>
                </c:pt>
                <c:pt idx="23">
                  <c:v>75.215597978884432</c:v>
                </c:pt>
                <c:pt idx="24">
                  <c:v>75</c:v>
                </c:pt>
                <c:pt idx="25">
                  <c:v>60</c:v>
                </c:pt>
                <c:pt idx="26">
                  <c:v>45</c:v>
                </c:pt>
                <c:pt idx="27">
                  <c:v>30</c:v>
                </c:pt>
                <c:pt idx="28">
                  <c:v>15</c:v>
                </c:pt>
                <c:pt idx="29">
                  <c:v>0</c:v>
                </c:pt>
              </c:numCache>
              <c:extLst xmlns:c15="http://schemas.microsoft.com/office/drawing/2012/chart"/>
            </c:numRef>
          </c:xVal>
          <c:yVal>
            <c:numRef>
              <c:f>[5]TET!$D$10:$D$39</c:f>
              <c:numCache>
                <c:formatCode>General</c:formatCode>
                <c:ptCount val="30"/>
                <c:pt idx="0">
                  <c:v>13.90180513035509</c:v>
                </c:pt>
                <c:pt idx="1">
                  <c:v>17.057332312434951</c:v>
                </c:pt>
                <c:pt idx="2">
                  <c:v>20.929122721014988</c:v>
                </c:pt>
                <c:pt idx="3">
                  <c:v>25.679758701305182</c:v>
                </c:pt>
                <c:pt idx="4">
                  <c:v>31.508726655566129</c:v>
                </c:pt>
                <c:pt idx="5">
                  <c:v>27.091710026865943</c:v>
                </c:pt>
                <c:pt idx="6">
                  <c:v>32.903523766274908</c:v>
                </c:pt>
                <c:pt idx="7">
                  <c:v>33.241172387846213</c:v>
                </c:pt>
                <c:pt idx="8">
                  <c:v>40.786481939410315</c:v>
                </c:pt>
                <c:pt idx="9">
                  <c:v>49.536148751972249</c:v>
                </c:pt>
                <c:pt idx="10">
                  <c:v>50.044477661145109</c:v>
                </c:pt>
                <c:pt idx="11">
                  <c:v>61.403916819727108</c:v>
                </c:pt>
                <c:pt idx="12">
                  <c:v>74.576511944675687</c:v>
                </c:pt>
                <c:pt idx="13">
                  <c:v>75.341799475536604</c:v>
                </c:pt>
                <c:pt idx="14">
                  <c:v>91.504400688582777</c:v>
                </c:pt>
                <c:pt idx="15">
                  <c:v>91.773838063640255</c:v>
                </c:pt>
                <c:pt idx="16">
                  <c:v>92.44339843787175</c:v>
                </c:pt>
                <c:pt idx="17">
                  <c:v>112.27469785109052</c:v>
                </c:pt>
                <c:pt idx="18">
                  <c:v>137.75957967807881</c:v>
                </c:pt>
                <c:pt idx="19">
                  <c:v>138.16521677594693</c:v>
                </c:pt>
                <c:pt idx="20">
                  <c:v>169.02919496831777</c:v>
                </c:pt>
                <c:pt idx="21">
                  <c:v>207.39660224285626</c:v>
                </c:pt>
                <c:pt idx="22">
                  <c:v>208.00728758349172</c:v>
                </c:pt>
                <c:pt idx="23">
                  <c:v>254.4729070616695</c:v>
                </c:pt>
                <c:pt idx="24">
                  <c:v>255.22220995405476</c:v>
                </c:pt>
                <c:pt idx="25">
                  <c:v>313.15429959484379</c:v>
                </c:pt>
                <c:pt idx="26">
                  <c:v>384.23621271985303</c:v>
                </c:pt>
                <c:pt idx="27">
                  <c:v>471.45278655381139</c:v>
                </c:pt>
                <c:pt idx="28">
                  <c:v>578.46637716942416</c:v>
                </c:pt>
                <c:pt idx="29">
                  <c:v>709.77064736751697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5-4106-4DD5-A6F5-64C6BD5119A7}"/>
            </c:ext>
          </c:extLst>
        </c:ser>
        <c:ser>
          <c:idx val="5"/>
          <c:order val="5"/>
          <c:tx>
            <c:v>CIP Ajuste</c:v>
          </c:tx>
          <c:spPr>
            <a:ln w="95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[5]CIP!$B$12:$B$39</c:f>
              <c:numCache>
                <c:formatCode>General</c:formatCode>
                <c:ptCount val="28"/>
                <c:pt idx="0">
                  <c:v>211.5680796253873</c:v>
                </c:pt>
                <c:pt idx="1">
                  <c:v>210.59911765727728</c:v>
                </c:pt>
                <c:pt idx="2">
                  <c:v>195.59911765727728</c:v>
                </c:pt>
                <c:pt idx="3">
                  <c:v>188.15912300007221</c:v>
                </c:pt>
                <c:pt idx="4">
                  <c:v>181.5680796253873</c:v>
                </c:pt>
                <c:pt idx="5">
                  <c:v>180.59911765727728</c:v>
                </c:pt>
                <c:pt idx="6">
                  <c:v>173.15912300007221</c:v>
                </c:pt>
                <c:pt idx="7">
                  <c:v>165.59911765727728</c:v>
                </c:pt>
                <c:pt idx="8">
                  <c:v>158.15912300007221</c:v>
                </c:pt>
                <c:pt idx="9">
                  <c:v>151.5680796253873</c:v>
                </c:pt>
                <c:pt idx="10">
                  <c:v>150</c:v>
                </c:pt>
                <c:pt idx="11">
                  <c:v>143.15912300007221</c:v>
                </c:pt>
                <c:pt idx="12">
                  <c:v>136.5680796253873</c:v>
                </c:pt>
                <c:pt idx="13">
                  <c:v>128.15912300007221</c:v>
                </c:pt>
                <c:pt idx="14">
                  <c:v>121.5680796253873</c:v>
                </c:pt>
                <c:pt idx="15">
                  <c:v>120</c:v>
                </c:pt>
                <c:pt idx="16">
                  <c:v>113.1591230000722</c:v>
                </c:pt>
                <c:pt idx="17">
                  <c:v>106.5680796253873</c:v>
                </c:pt>
                <c:pt idx="18">
                  <c:v>91.568079625387298</c:v>
                </c:pt>
                <c:pt idx="19">
                  <c:v>90</c:v>
                </c:pt>
                <c:pt idx="20">
                  <c:v>76.568079625387298</c:v>
                </c:pt>
                <c:pt idx="21">
                  <c:v>75</c:v>
                </c:pt>
                <c:pt idx="22">
                  <c:v>61.568079625387305</c:v>
                </c:pt>
                <c:pt idx="23">
                  <c:v>60</c:v>
                </c:pt>
                <c:pt idx="24">
                  <c:v>45</c:v>
                </c:pt>
                <c:pt idx="25">
                  <c:v>30</c:v>
                </c:pt>
                <c:pt idx="26">
                  <c:v>15</c:v>
                </c:pt>
                <c:pt idx="27">
                  <c:v>0</c:v>
                </c:pt>
              </c:numCache>
              <c:extLst xmlns:c15="http://schemas.microsoft.com/office/drawing/2012/chart"/>
            </c:numRef>
          </c:xVal>
          <c:yVal>
            <c:numRef>
              <c:f>[5]CIP!$D$12:$D$39</c:f>
              <c:numCache>
                <c:formatCode>General</c:formatCode>
                <c:ptCount val="28"/>
                <c:pt idx="0">
                  <c:v>12.398329774688278</c:v>
                </c:pt>
                <c:pt idx="1">
                  <c:v>12.636975507032265</c:v>
                </c:pt>
                <c:pt idx="2">
                  <c:v>16.975435744869294</c:v>
                </c:pt>
                <c:pt idx="3">
                  <c:v>19.651561639587147</c:v>
                </c:pt>
                <c:pt idx="4">
                  <c:v>22.372718503134124</c:v>
                </c:pt>
                <c:pt idx="5">
                  <c:v>22.803353426445035</c:v>
                </c:pt>
                <c:pt idx="6">
                  <c:v>26.398232845629128</c:v>
                </c:pt>
                <c:pt idx="7">
                  <c:v>30.632081279476235</c:v>
                </c:pt>
                <c:pt idx="8">
                  <c:v>35.461135870660122</c:v>
                </c:pt>
                <c:pt idx="9">
                  <c:v>40.371448599661427</c:v>
                </c:pt>
                <c:pt idx="10">
                  <c:v>41.636466399689226</c:v>
                </c:pt>
                <c:pt idx="11">
                  <c:v>47.635467290213967</c:v>
                </c:pt>
                <c:pt idx="12">
                  <c:v>54.23156286482277</c:v>
                </c:pt>
                <c:pt idx="13">
                  <c:v>63.989426402849304</c:v>
                </c:pt>
                <c:pt idx="14">
                  <c:v>72.850058959387695</c:v>
                </c:pt>
                <c:pt idx="15">
                  <c:v>75.132776684742552</c:v>
                </c:pt>
                <c:pt idx="16">
                  <c:v>85.957941095013766</c:v>
                </c:pt>
                <c:pt idx="17">
                  <c:v>97.860559608336985</c:v>
                </c:pt>
                <c:pt idx="18">
                  <c:v>131.4575343335778</c:v>
                </c:pt>
                <c:pt idx="19">
                  <c:v>135.57668602736013</c:v>
                </c:pt>
                <c:pt idx="20">
                  <c:v>176.58884643851525</c:v>
                </c:pt>
                <c:pt idx="21">
                  <c:v>182.12216371544275</c:v>
                </c:pt>
                <c:pt idx="22">
                  <c:v>237.21440421479423</c:v>
                </c:pt>
                <c:pt idx="23">
                  <c:v>244.64739099538801</c:v>
                </c:pt>
                <c:pt idx="24">
                  <c:v>328.63845179418536</c:v>
                </c:pt>
                <c:pt idx="25">
                  <c:v>441.46488363620068</c:v>
                </c:pt>
                <c:pt idx="26">
                  <c:v>593.02629506658502</c:v>
                </c:pt>
                <c:pt idx="27">
                  <c:v>796.62097638146588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6-4106-4DD5-A6F5-64C6BD5119A7}"/>
            </c:ext>
          </c:extLst>
        </c:ser>
        <c:ser>
          <c:idx val="6"/>
          <c:order val="6"/>
          <c:tx>
            <c:v>SDZ Ajuste</c:v>
          </c:tx>
          <c:spPr>
            <a:ln w="952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xVal>
            <c:numRef>
              <c:f>[5]SDZ!$B$4:$B$39</c:f>
              <c:numCache>
                <c:formatCode>General</c:formatCode>
                <c:ptCount val="36"/>
                <c:pt idx="0">
                  <c:v>547.59245035523259</c:v>
                </c:pt>
                <c:pt idx="1">
                  <c:v>517.59245035523259</c:v>
                </c:pt>
                <c:pt idx="2">
                  <c:v>487.59245035523253</c:v>
                </c:pt>
                <c:pt idx="3">
                  <c:v>472.59245035523253</c:v>
                </c:pt>
                <c:pt idx="4">
                  <c:v>457.59245035523253</c:v>
                </c:pt>
                <c:pt idx="5">
                  <c:v>442.59245035523253</c:v>
                </c:pt>
                <c:pt idx="6">
                  <c:v>427.59245035523253</c:v>
                </c:pt>
                <c:pt idx="7">
                  <c:v>412.59245035523253</c:v>
                </c:pt>
                <c:pt idx="8">
                  <c:v>407.4159939311748</c:v>
                </c:pt>
                <c:pt idx="9">
                  <c:v>397.59245035523253</c:v>
                </c:pt>
                <c:pt idx="10">
                  <c:v>377.4159939311748</c:v>
                </c:pt>
                <c:pt idx="11">
                  <c:v>347.4159939311748</c:v>
                </c:pt>
                <c:pt idx="12">
                  <c:v>332.4159939311748</c:v>
                </c:pt>
                <c:pt idx="13">
                  <c:v>317.4159939311748</c:v>
                </c:pt>
                <c:pt idx="14">
                  <c:v>302.4159939311748</c:v>
                </c:pt>
                <c:pt idx="15">
                  <c:v>287.4159939311748</c:v>
                </c:pt>
                <c:pt idx="16">
                  <c:v>272.4159939311748</c:v>
                </c:pt>
                <c:pt idx="17">
                  <c:v>257.4159939311748</c:v>
                </c:pt>
                <c:pt idx="18">
                  <c:v>252.72016357144275</c:v>
                </c:pt>
                <c:pt idx="19">
                  <c:v>222.72016357144275</c:v>
                </c:pt>
                <c:pt idx="20">
                  <c:v>192.72016357144275</c:v>
                </c:pt>
                <c:pt idx="21">
                  <c:v>177.72016357144275</c:v>
                </c:pt>
                <c:pt idx="22">
                  <c:v>162.72016357144275</c:v>
                </c:pt>
                <c:pt idx="23">
                  <c:v>150</c:v>
                </c:pt>
                <c:pt idx="24">
                  <c:v>147.72016357144275</c:v>
                </c:pt>
                <c:pt idx="25">
                  <c:v>132.72016357144275</c:v>
                </c:pt>
                <c:pt idx="26">
                  <c:v>120</c:v>
                </c:pt>
                <c:pt idx="27">
                  <c:v>117.72016357144277</c:v>
                </c:pt>
                <c:pt idx="28">
                  <c:v>102.72016357144277</c:v>
                </c:pt>
                <c:pt idx="29">
                  <c:v>90</c:v>
                </c:pt>
                <c:pt idx="30">
                  <c:v>75</c:v>
                </c:pt>
                <c:pt idx="31">
                  <c:v>60</c:v>
                </c:pt>
                <c:pt idx="32">
                  <c:v>45</c:v>
                </c:pt>
                <c:pt idx="33">
                  <c:v>30</c:v>
                </c:pt>
                <c:pt idx="34">
                  <c:v>15</c:v>
                </c:pt>
                <c:pt idx="35">
                  <c:v>0</c:v>
                </c:pt>
              </c:numCache>
              <c:extLst xmlns:c15="http://schemas.microsoft.com/office/drawing/2012/chart"/>
            </c:numRef>
          </c:xVal>
          <c:yVal>
            <c:numRef>
              <c:f>[5]SDZ!$D$4:$D$39</c:f>
              <c:numCache>
                <c:formatCode>General</c:formatCode>
                <c:ptCount val="36"/>
                <c:pt idx="0">
                  <c:v>9.9464845681560021</c:v>
                </c:pt>
                <c:pt idx="1">
                  <c:v>12.751242298687908</c:v>
                </c:pt>
                <c:pt idx="2">
                  <c:v>16.346899152731655</c:v>
                </c:pt>
                <c:pt idx="3">
                  <c:v>18.508738772018127</c:v>
                </c:pt>
                <c:pt idx="4">
                  <c:v>20.956476682830786</c:v>
                </c:pt>
                <c:pt idx="5">
                  <c:v>23.727922273233546</c:v>
                </c:pt>
                <c:pt idx="6">
                  <c:v>26.86588513544735</c:v>
                </c:pt>
                <c:pt idx="7">
                  <c:v>30.418836331289551</c:v>
                </c:pt>
                <c:pt idx="8">
                  <c:v>31.751016325176082</c:v>
                </c:pt>
                <c:pt idx="9">
                  <c:v>34.441657108438818</c:v>
                </c:pt>
                <c:pt idx="10">
                  <c:v>40.704321171733774</c:v>
                </c:pt>
                <c:pt idx="11">
                  <c:v>52.182322136816403</c:v>
                </c:pt>
                <c:pt idx="12">
                  <c:v>59.08331359505808</c:v>
                </c:pt>
                <c:pt idx="13">
                  <c:v>66.896945218715558</c:v>
                </c:pt>
                <c:pt idx="14">
                  <c:v>75.743911559661584</c:v>
                </c:pt>
                <c:pt idx="15">
                  <c:v>85.760868745211042</c:v>
                </c:pt>
                <c:pt idx="16">
                  <c:v>97.102545359570215</c:v>
                </c:pt>
                <c:pt idx="17">
                  <c:v>109.94413248447775</c:v>
                </c:pt>
                <c:pt idx="18">
                  <c:v>114.30328565408334</c:v>
                </c:pt>
                <c:pt idx="19">
                  <c:v>146.53507788848506</c:v>
                </c:pt>
                <c:pt idx="20">
                  <c:v>187.85574648104884</c:v>
                </c:pt>
                <c:pt idx="21">
                  <c:v>212.6992346349171</c:v>
                </c:pt>
                <c:pt idx="22">
                  <c:v>240.82821665954984</c:v>
                </c:pt>
                <c:pt idx="23">
                  <c:v>267.577937109461</c:v>
                </c:pt>
                <c:pt idx="24">
                  <c:v>272.67719152336815</c:v>
                </c:pt>
                <c:pt idx="25">
                  <c:v>308.73811967881443</c:v>
                </c:pt>
                <c:pt idx="26">
                  <c:v>343.03085542295884</c:v>
                </c:pt>
                <c:pt idx="27">
                  <c:v>349.56802221076572</c:v>
                </c:pt>
                <c:pt idx="28">
                  <c:v>395.79758495475352</c:v>
                </c:pt>
                <c:pt idx="29">
                  <c:v>439.76035185617826</c:v>
                </c:pt>
                <c:pt idx="30">
                  <c:v>497.91764167313914</c:v>
                </c:pt>
                <c:pt idx="31">
                  <c:v>563.76609861005022</c:v>
                </c:pt>
                <c:pt idx="32">
                  <c:v>638.32286173672003</c:v>
                </c:pt>
                <c:pt idx="33">
                  <c:v>722.73958441333639</c:v>
                </c:pt>
                <c:pt idx="34">
                  <c:v>818.3202234943758</c:v>
                </c:pt>
                <c:pt idx="35">
                  <c:v>926.54118111360003</c:v>
                </c:pt>
              </c:numCache>
              <c:extLst xmlns:c15="http://schemas.microsoft.com/office/drawing/2012/chart"/>
            </c:numRef>
          </c:y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7-4106-4DD5-A6F5-64C6BD5119A7}"/>
            </c:ext>
          </c:extLst>
        </c:ser>
        <c:ser>
          <c:idx val="7"/>
          <c:order val="7"/>
          <c:tx>
            <c:v>SMX Ajuste</c:v>
          </c:tx>
          <c:spPr>
            <a:ln w="952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xVal>
            <c:numRef>
              <c:f>[5]SMX!$B$4:$B$45</c:f>
              <c:numCache>
                <c:formatCode>General</c:formatCode>
                <c:ptCount val="42"/>
                <c:pt idx="0">
                  <c:v>938.60804139076458</c:v>
                </c:pt>
                <c:pt idx="1">
                  <c:v>908.60804139076458</c:v>
                </c:pt>
                <c:pt idx="2">
                  <c:v>893.60804139076458</c:v>
                </c:pt>
                <c:pt idx="3">
                  <c:v>878.60804139076458</c:v>
                </c:pt>
                <c:pt idx="4">
                  <c:v>863.60804139076458</c:v>
                </c:pt>
                <c:pt idx="5">
                  <c:v>852.70873393868317</c:v>
                </c:pt>
                <c:pt idx="6">
                  <c:v>848.60804139076458</c:v>
                </c:pt>
                <c:pt idx="7">
                  <c:v>833.60804139076458</c:v>
                </c:pt>
                <c:pt idx="8">
                  <c:v>822.70873393868317</c:v>
                </c:pt>
                <c:pt idx="9">
                  <c:v>818.60804139076458</c:v>
                </c:pt>
                <c:pt idx="10">
                  <c:v>792.70873393868317</c:v>
                </c:pt>
                <c:pt idx="11">
                  <c:v>777.70873393868317</c:v>
                </c:pt>
                <c:pt idx="12">
                  <c:v>762.70873393868317</c:v>
                </c:pt>
                <c:pt idx="13">
                  <c:v>747.70873393868317</c:v>
                </c:pt>
                <c:pt idx="14">
                  <c:v>732.70873393868317</c:v>
                </c:pt>
                <c:pt idx="15">
                  <c:v>717.70873393868317</c:v>
                </c:pt>
                <c:pt idx="16">
                  <c:v>702.70873393868317</c:v>
                </c:pt>
                <c:pt idx="17">
                  <c:v>700</c:v>
                </c:pt>
                <c:pt idx="18">
                  <c:v>650</c:v>
                </c:pt>
                <c:pt idx="19">
                  <c:v>600</c:v>
                </c:pt>
                <c:pt idx="20">
                  <c:v>550</c:v>
                </c:pt>
                <c:pt idx="21">
                  <c:v>500</c:v>
                </c:pt>
                <c:pt idx="22">
                  <c:v>450</c:v>
                </c:pt>
                <c:pt idx="23">
                  <c:v>400</c:v>
                </c:pt>
                <c:pt idx="24">
                  <c:v>351.84272111471796</c:v>
                </c:pt>
                <c:pt idx="25">
                  <c:v>321.84272111471796</c:v>
                </c:pt>
                <c:pt idx="26">
                  <c:v>291.84272111471796</c:v>
                </c:pt>
                <c:pt idx="27">
                  <c:v>276.84272111471796</c:v>
                </c:pt>
                <c:pt idx="28">
                  <c:v>261.84272111471796</c:v>
                </c:pt>
                <c:pt idx="29">
                  <c:v>246.84272111471796</c:v>
                </c:pt>
                <c:pt idx="30">
                  <c:v>231.84272111471796</c:v>
                </c:pt>
                <c:pt idx="31">
                  <c:v>216.84272111471796</c:v>
                </c:pt>
                <c:pt idx="32">
                  <c:v>201.84272111471796</c:v>
                </c:pt>
                <c:pt idx="33">
                  <c:v>150</c:v>
                </c:pt>
                <c:pt idx="34">
                  <c:v>120</c:v>
                </c:pt>
                <c:pt idx="35">
                  <c:v>90</c:v>
                </c:pt>
                <c:pt idx="36">
                  <c:v>75</c:v>
                </c:pt>
                <c:pt idx="37">
                  <c:v>60</c:v>
                </c:pt>
                <c:pt idx="38">
                  <c:v>45</c:v>
                </c:pt>
                <c:pt idx="39">
                  <c:v>30</c:v>
                </c:pt>
                <c:pt idx="40">
                  <c:v>15</c:v>
                </c:pt>
                <c:pt idx="41">
                  <c:v>0</c:v>
                </c:pt>
              </c:numCache>
            </c:numRef>
          </c:xVal>
          <c:yVal>
            <c:numRef>
              <c:f>[5]SMX!$D$4:$D$45</c:f>
              <c:numCache>
                <c:formatCode>General</c:formatCode>
                <c:ptCount val="42"/>
                <c:pt idx="0">
                  <c:v>15.68647702547867</c:v>
                </c:pt>
                <c:pt idx="1">
                  <c:v>17.882432026628813</c:v>
                </c:pt>
                <c:pt idx="2">
                  <c:v>19.093131579373381</c:v>
                </c:pt>
                <c:pt idx="3">
                  <c:v>20.385799479870265</c:v>
                </c:pt>
                <c:pt idx="4">
                  <c:v>21.765985255265171</c:v>
                </c:pt>
                <c:pt idx="5">
                  <c:v>22.827119222615625</c:v>
                </c:pt>
                <c:pt idx="6">
                  <c:v>23.239614153971644</c:v>
                </c:pt>
                <c:pt idx="7">
                  <c:v>24.813012583238539</c:v>
                </c:pt>
                <c:pt idx="8">
                  <c:v>26.02269503848138</c:v>
                </c:pt>
                <c:pt idx="9">
                  <c:v>26.492935268924569</c:v>
                </c:pt>
                <c:pt idx="10">
                  <c:v>29.665620548163471</c:v>
                </c:pt>
                <c:pt idx="11">
                  <c:v>31.674080777514192</c:v>
                </c:pt>
                <c:pt idx="12">
                  <c:v>33.818520380238688</c:v>
                </c:pt>
                <c:pt idx="13">
                  <c:v>36.108145607828988</c:v>
                </c:pt>
                <c:pt idx="14">
                  <c:v>38.552786005328407</c:v>
                </c:pt>
                <c:pt idx="15">
                  <c:v>41.16293661035813</c:v>
                </c:pt>
                <c:pt idx="16">
                  <c:v>43.949803009156824</c:v>
                </c:pt>
                <c:pt idx="17">
                  <c:v>44.472813310759108</c:v>
                </c:pt>
                <c:pt idx="18">
                  <c:v>55.326077231353203</c:v>
                </c:pt>
                <c:pt idx="19">
                  <c:v>68.828000612885219</c:v>
                </c:pt>
                <c:pt idx="20">
                  <c:v>85.624969371273494</c:v>
                </c:pt>
                <c:pt idx="21">
                  <c:v>106.52111516455953</c:v>
                </c:pt>
                <c:pt idx="22">
                  <c:v>132.51681208435099</c:v>
                </c:pt>
                <c:pt idx="23">
                  <c:v>164.85656818247227</c:v>
                </c:pt>
                <c:pt idx="24">
                  <c:v>203.44472364086036</c:v>
                </c:pt>
                <c:pt idx="25">
                  <c:v>231.92501641858962</c:v>
                </c:pt>
                <c:pt idx="26">
                  <c:v>264.3922746097698</c:v>
                </c:pt>
                <c:pt idx="27">
                  <c:v>282.29250250620498</c:v>
                </c:pt>
                <c:pt idx="28">
                  <c:v>301.40463479439006</c:v>
                </c:pt>
                <c:pt idx="29">
                  <c:v>321.81072139364665</c:v>
                </c:pt>
                <c:pt idx="30">
                  <c:v>343.59836727310619</c:v>
                </c:pt>
                <c:pt idx="31">
                  <c:v>366.86110854688002</c:v>
                </c:pt>
                <c:pt idx="32">
                  <c:v>391.69881403211184</c:v>
                </c:pt>
                <c:pt idx="33">
                  <c:v>491.22745426636868</c:v>
                </c:pt>
                <c:pt idx="34">
                  <c:v>559.99454474477193</c:v>
                </c:pt>
                <c:pt idx="35">
                  <c:v>638.38836249949861</c:v>
                </c:pt>
                <c:pt idx="36">
                  <c:v>681.60935748522297</c:v>
                </c:pt>
                <c:pt idx="37">
                  <c:v>727.75655620098075</c:v>
                </c:pt>
                <c:pt idx="38">
                  <c:v>777.02807227817948</c:v>
                </c:pt>
                <c:pt idx="39">
                  <c:v>829.63543229365678</c:v>
                </c:pt>
                <c:pt idx="40">
                  <c:v>885.804483870269</c:v>
                </c:pt>
                <c:pt idx="41">
                  <c:v>945.7763652588792</c:v>
                </c:pt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8-4106-4DD5-A6F5-64C6BD511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357647"/>
        <c:axId val="1320359279"/>
        <c:extLst>
          <c:ext xmlns:c15="http://schemas.microsoft.com/office/drawing/2012/chart" uri="{02D57815-91ED-43cb-92C2-25804820EDAC}">
            <c15:filteredScatterSeries>
              <c15:ser>
                <c:idx val="8"/>
                <c:order val="8"/>
                <c:spPr>
                  <a:ln w="12700" cap="rnd">
                    <a:solidFill>
                      <a:schemeClr val="accent1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>
                      <c:ext uri="{02D57815-91ED-43cb-92C2-25804820EDAC}">
                        <c15:formulaRef>
                          <c15:sqref>'[5]1000'!$U$5:$U$34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-1</c:v>
                      </c:pt>
                      <c:pt idx="1">
                        <c:v>-2</c:v>
                      </c:pt>
                      <c:pt idx="2">
                        <c:v>-3</c:v>
                      </c:pt>
                      <c:pt idx="3">
                        <c:v>-4</c:v>
                      </c:pt>
                      <c:pt idx="4">
                        <c:v>-5</c:v>
                      </c:pt>
                      <c:pt idx="5">
                        <c:v>-6</c:v>
                      </c:pt>
                      <c:pt idx="6">
                        <c:v>-7</c:v>
                      </c:pt>
                      <c:pt idx="7">
                        <c:v>-8</c:v>
                      </c:pt>
                      <c:pt idx="8">
                        <c:v>-9</c:v>
                      </c:pt>
                      <c:pt idx="9">
                        <c:v>-10</c:v>
                      </c:pt>
                      <c:pt idx="10">
                        <c:v>-11</c:v>
                      </c:pt>
                      <c:pt idx="11">
                        <c:v>-12</c:v>
                      </c:pt>
                      <c:pt idx="12">
                        <c:v>-13</c:v>
                      </c:pt>
                      <c:pt idx="13">
                        <c:v>-14</c:v>
                      </c:pt>
                      <c:pt idx="14">
                        <c:v>-15</c:v>
                      </c:pt>
                      <c:pt idx="15">
                        <c:v>-16</c:v>
                      </c:pt>
                      <c:pt idx="16">
                        <c:v>-17</c:v>
                      </c:pt>
                      <c:pt idx="17">
                        <c:v>-18</c:v>
                      </c:pt>
                      <c:pt idx="18">
                        <c:v>-19</c:v>
                      </c:pt>
                      <c:pt idx="19">
                        <c:v>-20</c:v>
                      </c:pt>
                      <c:pt idx="20">
                        <c:v>-21</c:v>
                      </c:pt>
                      <c:pt idx="21">
                        <c:v>-22</c:v>
                      </c:pt>
                      <c:pt idx="22">
                        <c:v>-23</c:v>
                      </c:pt>
                      <c:pt idx="23">
                        <c:v>-24</c:v>
                      </c:pt>
                      <c:pt idx="24">
                        <c:v>-25</c:v>
                      </c:pt>
                      <c:pt idx="25">
                        <c:v>-26</c:v>
                      </c:pt>
                      <c:pt idx="26">
                        <c:v>-27</c:v>
                      </c:pt>
                      <c:pt idx="27">
                        <c:v>-28</c:v>
                      </c:pt>
                      <c:pt idx="28">
                        <c:v>-29</c:v>
                      </c:pt>
                      <c:pt idx="29">
                        <c:v>-30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'[5]1000'!$V$5:$V$34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722.67187356431111</c:v>
                      </c:pt>
                      <c:pt idx="1">
                        <c:v>730.8112942200039</c:v>
                      </c:pt>
                      <c:pt idx="2">
                        <c:v>739.04238880273579</c:v>
                      </c:pt>
                      <c:pt idx="3">
                        <c:v>747.36618983180426</c:v>
                      </c:pt>
                      <c:pt idx="4">
                        <c:v>755.78374145572548</c:v>
                      </c:pt>
                      <c:pt idx="5">
                        <c:v>764.29609958321259</c:v>
                      </c:pt>
                      <c:pt idx="6">
                        <c:v>772.90433201563121</c:v>
                      </c:pt>
                      <c:pt idx="7">
                        <c:v>781.60951858094541</c:v>
                      </c:pt>
                      <c:pt idx="8">
                        <c:v>790.41275126917276</c:v>
                      </c:pt>
                      <c:pt idx="9">
                        <c:v>799.31513436936507</c:v>
                      </c:pt>
                      <c:pt idx="10">
                        <c:v>808.317784608132</c:v>
                      </c:pt>
                      <c:pt idx="11">
                        <c:v>817.42183128972431</c:v>
                      </c:pt>
                      <c:pt idx="12">
                        <c:v>826.62841643769571</c:v>
                      </c:pt>
                      <c:pt idx="13">
                        <c:v>835.9386949381593</c:v>
                      </c:pt>
                      <c:pt idx="14">
                        <c:v>845.35383468465875</c:v>
                      </c:pt>
                      <c:pt idx="15">
                        <c:v>854.87501672466954</c:v>
                      </c:pt>
                      <c:pt idx="16">
                        <c:v>864.50343540775145</c:v>
                      </c:pt>
                      <c:pt idx="17">
                        <c:v>874.24029853536979</c:v>
                      </c:pt>
                      <c:pt idx="18">
                        <c:v>884.08682751240303</c:v>
                      </c:pt>
                      <c:pt idx="19">
                        <c:v>894.04425750035728</c:v>
                      </c:pt>
                      <c:pt idx="20">
                        <c:v>904.11383757230715</c:v>
                      </c:pt>
                      <c:pt idx="21">
                        <c:v>914.29683086958107</c:v>
                      </c:pt>
                      <c:pt idx="22">
                        <c:v>924.59451476021081</c:v>
                      </c:pt>
                      <c:pt idx="23">
                        <c:v>935.00818099916626</c:v>
                      </c:pt>
                      <c:pt idx="24">
                        <c:v>945.53913589039632</c:v>
                      </c:pt>
                      <c:pt idx="25">
                        <c:v>956.18870045069093</c:v>
                      </c:pt>
                      <c:pt idx="26">
                        <c:v>966.9582105753932</c:v>
                      </c:pt>
                      <c:pt idx="27">
                        <c:v>977.84901720597497</c:v>
                      </c:pt>
                      <c:pt idx="28">
                        <c:v>988.86248649950051</c:v>
                      </c:pt>
                      <c:pt idx="29">
                        <c:v>1000</c:v>
                      </c:pt>
                    </c:numCache>
                  </c:numRef>
                </c:yVal>
                <c:smooth val="0"/>
                <c:extLst>
                  <c:ext xmlns:c16="http://schemas.microsoft.com/office/drawing/2014/chart" uri="{C3380CC4-5D6E-409C-BE32-E72D297353CC}">
                    <c16:uniqueId val="{00000009-4106-4DD5-A6F5-64C6BD5119A7}"/>
                  </c:ext>
                </c:extLst>
              </c15:ser>
            </c15:filteredScatterSeries>
            <c15:filteredScatterSeries>
              <c15:ser>
                <c:idx val="9"/>
                <c:order val="9"/>
                <c:spPr>
                  <a:ln w="12700" cap="rnd">
                    <a:solidFill>
                      <a:schemeClr val="accent2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'[5]1000'!$U$5:$U$34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-1</c:v>
                      </c:pt>
                      <c:pt idx="1">
                        <c:v>-2</c:v>
                      </c:pt>
                      <c:pt idx="2">
                        <c:v>-3</c:v>
                      </c:pt>
                      <c:pt idx="3">
                        <c:v>-4</c:v>
                      </c:pt>
                      <c:pt idx="4">
                        <c:v>-5</c:v>
                      </c:pt>
                      <c:pt idx="5">
                        <c:v>-6</c:v>
                      </c:pt>
                      <c:pt idx="6">
                        <c:v>-7</c:v>
                      </c:pt>
                      <c:pt idx="7">
                        <c:v>-8</c:v>
                      </c:pt>
                      <c:pt idx="8">
                        <c:v>-9</c:v>
                      </c:pt>
                      <c:pt idx="9">
                        <c:v>-10</c:v>
                      </c:pt>
                      <c:pt idx="10">
                        <c:v>-11</c:v>
                      </c:pt>
                      <c:pt idx="11">
                        <c:v>-12</c:v>
                      </c:pt>
                      <c:pt idx="12">
                        <c:v>-13</c:v>
                      </c:pt>
                      <c:pt idx="13">
                        <c:v>-14</c:v>
                      </c:pt>
                      <c:pt idx="14">
                        <c:v>-15</c:v>
                      </c:pt>
                      <c:pt idx="15">
                        <c:v>-16</c:v>
                      </c:pt>
                      <c:pt idx="16">
                        <c:v>-17</c:v>
                      </c:pt>
                      <c:pt idx="17">
                        <c:v>-18</c:v>
                      </c:pt>
                      <c:pt idx="18">
                        <c:v>-19</c:v>
                      </c:pt>
                      <c:pt idx="19">
                        <c:v>-20</c:v>
                      </c:pt>
                      <c:pt idx="20">
                        <c:v>-21</c:v>
                      </c:pt>
                      <c:pt idx="21">
                        <c:v>-22</c:v>
                      </c:pt>
                      <c:pt idx="22">
                        <c:v>-23</c:v>
                      </c:pt>
                      <c:pt idx="23">
                        <c:v>-24</c:v>
                      </c:pt>
                      <c:pt idx="24">
                        <c:v>-25</c:v>
                      </c:pt>
                      <c:pt idx="25">
                        <c:v>-26</c:v>
                      </c:pt>
                      <c:pt idx="26">
                        <c:v>-27</c:v>
                      </c:pt>
                      <c:pt idx="27">
                        <c:v>-28</c:v>
                      </c:pt>
                      <c:pt idx="28">
                        <c:v>-29</c:v>
                      </c:pt>
                      <c:pt idx="29">
                        <c:v>-30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'[5]1000'!$W$5:$W$34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804.52760491982792</c:v>
                      </c:pt>
                      <c:pt idx="1">
                        <c:v>810.58424597018711</c:v>
                      </c:pt>
                      <c:pt idx="2">
                        <c:v>816.68648259811084</c:v>
                      </c:pt>
                      <c:pt idx="3">
                        <c:v>822.8346580560185</c:v>
                      </c:pt>
                      <c:pt idx="4">
                        <c:v>829.02911818040036</c:v>
                      </c:pt>
                      <c:pt idx="5">
                        <c:v>835.27021141127204</c:v>
                      </c:pt>
                      <c:pt idx="6">
                        <c:v>841.55828881177331</c:v>
                      </c:pt>
                      <c:pt idx="7">
                        <c:v>847.89370408791581</c:v>
                      </c:pt>
                      <c:pt idx="8">
                        <c:v>854.27681360847942</c:v>
                      </c:pt>
                      <c:pt idx="9">
                        <c:v>860.70797642505784</c:v>
                      </c:pt>
                      <c:pt idx="10">
                        <c:v>867.18755429225496</c:v>
                      </c:pt>
                      <c:pt idx="11">
                        <c:v>873.71591168803434</c:v>
                      </c:pt>
                      <c:pt idx="12">
                        <c:v>880.29341583422104</c:v>
                      </c:pt>
                      <c:pt idx="13">
                        <c:v>886.92043671715749</c:v>
                      </c:pt>
                      <c:pt idx="14">
                        <c:v>893.59734710851581</c:v>
                      </c:pt>
                      <c:pt idx="15">
                        <c:v>900.32452258626563</c:v>
                      </c:pt>
                      <c:pt idx="16">
                        <c:v>907.10234155580167</c:v>
                      </c:pt>
                      <c:pt idx="17">
                        <c:v>913.93118527122817</c:v>
                      </c:pt>
                      <c:pt idx="18">
                        <c:v>920.81143785680456</c:v>
                      </c:pt>
                      <c:pt idx="19">
                        <c:v>927.74348632855288</c:v>
                      </c:pt>
                      <c:pt idx="20">
                        <c:v>934.72772061602745</c:v>
                      </c:pt>
                      <c:pt idx="21">
                        <c:v>941.76453358424874</c:v>
                      </c:pt>
                      <c:pt idx="22">
                        <c:v>948.85432105580128</c:v>
                      </c:pt>
                      <c:pt idx="23">
                        <c:v>955.99748183309987</c:v>
                      </c:pt>
                      <c:pt idx="24">
                        <c:v>963.19441772082178</c:v>
                      </c:pt>
                      <c:pt idx="25">
                        <c:v>970.44553354850814</c:v>
                      </c:pt>
                      <c:pt idx="26">
                        <c:v>977.75123719333624</c:v>
                      </c:pt>
                      <c:pt idx="27">
                        <c:v>985.11193960306275</c:v>
                      </c:pt>
                      <c:pt idx="28">
                        <c:v>992.52805481913845</c:v>
                      </c:pt>
                      <c:pt idx="29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4106-4DD5-A6F5-64C6BD5119A7}"/>
                  </c:ext>
                </c:extLst>
              </c15:ser>
            </c15:filteredScatterSeries>
            <c15:filteredScatterSeries>
              <c15:ser>
                <c:idx val="10"/>
                <c:order val="10"/>
                <c:spPr>
                  <a:ln w="12700" cap="rnd">
                    <a:solidFill>
                      <a:srgbClr val="92D05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'[5]1000'!$U$5:$U$34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-1</c:v>
                      </c:pt>
                      <c:pt idx="1">
                        <c:v>-2</c:v>
                      </c:pt>
                      <c:pt idx="2">
                        <c:v>-3</c:v>
                      </c:pt>
                      <c:pt idx="3">
                        <c:v>-4</c:v>
                      </c:pt>
                      <c:pt idx="4">
                        <c:v>-5</c:v>
                      </c:pt>
                      <c:pt idx="5">
                        <c:v>-6</c:v>
                      </c:pt>
                      <c:pt idx="6">
                        <c:v>-7</c:v>
                      </c:pt>
                      <c:pt idx="7">
                        <c:v>-8</c:v>
                      </c:pt>
                      <c:pt idx="8">
                        <c:v>-9</c:v>
                      </c:pt>
                      <c:pt idx="9">
                        <c:v>-10</c:v>
                      </c:pt>
                      <c:pt idx="10">
                        <c:v>-11</c:v>
                      </c:pt>
                      <c:pt idx="11">
                        <c:v>-12</c:v>
                      </c:pt>
                      <c:pt idx="12">
                        <c:v>-13</c:v>
                      </c:pt>
                      <c:pt idx="13">
                        <c:v>-14</c:v>
                      </c:pt>
                      <c:pt idx="14">
                        <c:v>-15</c:v>
                      </c:pt>
                      <c:pt idx="15">
                        <c:v>-16</c:v>
                      </c:pt>
                      <c:pt idx="16">
                        <c:v>-17</c:v>
                      </c:pt>
                      <c:pt idx="17">
                        <c:v>-18</c:v>
                      </c:pt>
                      <c:pt idx="18">
                        <c:v>-19</c:v>
                      </c:pt>
                      <c:pt idx="19">
                        <c:v>-20</c:v>
                      </c:pt>
                      <c:pt idx="20">
                        <c:v>-21</c:v>
                      </c:pt>
                      <c:pt idx="21">
                        <c:v>-22</c:v>
                      </c:pt>
                      <c:pt idx="22">
                        <c:v>-23</c:v>
                      </c:pt>
                      <c:pt idx="23">
                        <c:v>-24</c:v>
                      </c:pt>
                      <c:pt idx="24">
                        <c:v>-25</c:v>
                      </c:pt>
                      <c:pt idx="25">
                        <c:v>-26</c:v>
                      </c:pt>
                      <c:pt idx="26">
                        <c:v>-27</c:v>
                      </c:pt>
                      <c:pt idx="27">
                        <c:v>-28</c:v>
                      </c:pt>
                      <c:pt idx="28">
                        <c:v>-29</c:v>
                      </c:pt>
                      <c:pt idx="29">
                        <c:v>-30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'[5]1000'!$X$5:$X$34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930.06574666027848</c:v>
                      </c:pt>
                      <c:pt idx="1">
                        <c:v>932.39381990594813</c:v>
                      </c:pt>
                      <c:pt idx="2">
                        <c:v>934.72772061602745</c:v>
                      </c:pt>
                      <c:pt idx="3">
                        <c:v>937.06746337740344</c:v>
                      </c:pt>
                      <c:pt idx="4">
                        <c:v>939.4130628134759</c:v>
                      </c:pt>
                      <c:pt idx="5">
                        <c:v>941.76453358424874</c:v>
                      </c:pt>
                      <c:pt idx="6">
                        <c:v>944.12189038642214</c:v>
                      </c:pt>
                      <c:pt idx="7">
                        <c:v>946.48514795348387</c:v>
                      </c:pt>
                      <c:pt idx="8">
                        <c:v>948.85432105580128</c:v>
                      </c:pt>
                      <c:pt idx="9">
                        <c:v>951.22942450071389</c:v>
                      </c:pt>
                      <c:pt idx="10">
                        <c:v>953.61047313262634</c:v>
                      </c:pt>
                      <c:pt idx="11">
                        <c:v>955.99748183309987</c:v>
                      </c:pt>
                      <c:pt idx="12">
                        <c:v>958.39046552094703</c:v>
                      </c:pt>
                      <c:pt idx="13">
                        <c:v>960.78943915232321</c:v>
                      </c:pt>
                      <c:pt idx="14">
                        <c:v>963.19441772082178</c:v>
                      </c:pt>
                      <c:pt idx="15">
                        <c:v>965.6054162575665</c:v>
                      </c:pt>
                      <c:pt idx="16">
                        <c:v>968.02244983130606</c:v>
                      </c:pt>
                      <c:pt idx="17">
                        <c:v>970.44553354850814</c:v>
                      </c:pt>
                      <c:pt idx="18">
                        <c:v>972.87468255345391</c:v>
                      </c:pt>
                      <c:pt idx="19">
                        <c:v>975.30991202833263</c:v>
                      </c:pt>
                      <c:pt idx="20">
                        <c:v>977.75123719333624</c:v>
                      </c:pt>
                      <c:pt idx="21">
                        <c:v>980.19867330675538</c:v>
                      </c:pt>
                      <c:pt idx="22">
                        <c:v>982.65223566507325</c:v>
                      </c:pt>
                      <c:pt idx="23">
                        <c:v>985.11193960306275</c:v>
                      </c:pt>
                      <c:pt idx="24">
                        <c:v>987.57780049388134</c:v>
                      </c:pt>
                      <c:pt idx="25">
                        <c:v>990.04983374916822</c:v>
                      </c:pt>
                      <c:pt idx="26">
                        <c:v>992.52805481913845</c:v>
                      </c:pt>
                      <c:pt idx="27">
                        <c:v>995.01247919268246</c:v>
                      </c:pt>
                      <c:pt idx="28">
                        <c:v>997.50312239746006</c:v>
                      </c:pt>
                      <c:pt idx="29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4106-4DD5-A6F5-64C6BD5119A7}"/>
                  </c:ext>
                </c:extLst>
              </c15:ser>
            </c15:filteredScatterSeries>
            <c15:filteredScatterSeries>
              <c15:ser>
                <c:idx val="11"/>
                <c:order val="11"/>
                <c:spPr>
                  <a:ln w="12700" cap="rnd">
                    <a:solidFill>
                      <a:srgbClr val="7030A0"/>
                    </a:solidFill>
                    <a:prstDash val="dash"/>
                    <a:round/>
                  </a:ln>
                  <a:effectLst/>
                </c:spPr>
                <c:marker>
                  <c:symbol val="none"/>
                </c:marker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'[5]1000'!$U$5:$U$34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-1</c:v>
                      </c:pt>
                      <c:pt idx="1">
                        <c:v>-2</c:v>
                      </c:pt>
                      <c:pt idx="2">
                        <c:v>-3</c:v>
                      </c:pt>
                      <c:pt idx="3">
                        <c:v>-4</c:v>
                      </c:pt>
                      <c:pt idx="4">
                        <c:v>-5</c:v>
                      </c:pt>
                      <c:pt idx="5">
                        <c:v>-6</c:v>
                      </c:pt>
                      <c:pt idx="6">
                        <c:v>-7</c:v>
                      </c:pt>
                      <c:pt idx="7">
                        <c:v>-8</c:v>
                      </c:pt>
                      <c:pt idx="8">
                        <c:v>-9</c:v>
                      </c:pt>
                      <c:pt idx="9">
                        <c:v>-10</c:v>
                      </c:pt>
                      <c:pt idx="10">
                        <c:v>-11</c:v>
                      </c:pt>
                      <c:pt idx="11">
                        <c:v>-12</c:v>
                      </c:pt>
                      <c:pt idx="12">
                        <c:v>-13</c:v>
                      </c:pt>
                      <c:pt idx="13">
                        <c:v>-14</c:v>
                      </c:pt>
                      <c:pt idx="14">
                        <c:v>-15</c:v>
                      </c:pt>
                      <c:pt idx="15">
                        <c:v>-16</c:v>
                      </c:pt>
                      <c:pt idx="16">
                        <c:v>-17</c:v>
                      </c:pt>
                      <c:pt idx="17">
                        <c:v>-18</c:v>
                      </c:pt>
                      <c:pt idx="18">
                        <c:v>-19</c:v>
                      </c:pt>
                      <c:pt idx="19">
                        <c:v>-20</c:v>
                      </c:pt>
                      <c:pt idx="20">
                        <c:v>-21</c:v>
                      </c:pt>
                      <c:pt idx="21">
                        <c:v>-22</c:v>
                      </c:pt>
                      <c:pt idx="22">
                        <c:v>-23</c:v>
                      </c:pt>
                      <c:pt idx="23">
                        <c:v>-24</c:v>
                      </c:pt>
                      <c:pt idx="24">
                        <c:v>-25</c:v>
                      </c:pt>
                      <c:pt idx="25">
                        <c:v>-26</c:v>
                      </c:pt>
                      <c:pt idx="26">
                        <c:v>-27</c:v>
                      </c:pt>
                      <c:pt idx="27">
                        <c:v>-28</c:v>
                      </c:pt>
                      <c:pt idx="28">
                        <c:v>-29</c:v>
                      </c:pt>
                      <c:pt idx="29">
                        <c:v>-30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'[5]1000'!$Y$5:$Y$34</c15:sqref>
                        </c15:formulaRef>
                      </c:ext>
                    </c:extLst>
                    <c:numCache>
                      <c:formatCode>General</c:formatCode>
                      <c:ptCount val="30"/>
                      <c:pt idx="0">
                        <c:v>946.39050417095655</c:v>
                      </c:pt>
                      <c:pt idx="1">
                        <c:v>948.19035544613757</c:v>
                      </c:pt>
                      <c:pt idx="2">
                        <c:v>949.99362968953153</c:v>
                      </c:pt>
                      <c:pt idx="3">
                        <c:v>951.80033341096021</c:v>
                      </c:pt>
                      <c:pt idx="4">
                        <c:v>953.61047313262634</c:v>
                      </c:pt>
                      <c:pt idx="5">
                        <c:v>955.42405538913613</c:v>
                      </c:pt>
                      <c:pt idx="6">
                        <c:v>957.24108672752322</c:v>
                      </c:pt>
                      <c:pt idx="7">
                        <c:v>959.06157370727317</c:v>
                      </c:pt>
                      <c:pt idx="8">
                        <c:v>960.88552290034579</c:v>
                      </c:pt>
                      <c:pt idx="9">
                        <c:v>962.71294089119954</c:v>
                      </c:pt>
                      <c:pt idx="10">
                        <c:v>964.54383427681535</c:v>
                      </c:pt>
                      <c:pt idx="11">
                        <c:v>966.37820966672064</c:v>
                      </c:pt>
                      <c:pt idx="12">
                        <c:v>968.21607368301216</c:v>
                      </c:pt>
                      <c:pt idx="13">
                        <c:v>970.05743296038122</c:v>
                      </c:pt>
                      <c:pt idx="14">
                        <c:v>971.90229414613657</c:v>
                      </c:pt>
                      <c:pt idx="15">
                        <c:v>973.75066390022937</c:v>
                      </c:pt>
                      <c:pt idx="16">
                        <c:v>975.60254889527641</c:v>
                      </c:pt>
                      <c:pt idx="17">
                        <c:v>977.45795581658456</c:v>
                      </c:pt>
                      <c:pt idx="18">
                        <c:v>979.31689136217472</c:v>
                      </c:pt>
                      <c:pt idx="19">
                        <c:v>981.17936224280595</c:v>
                      </c:pt>
                      <c:pt idx="20">
                        <c:v>983.04537518200073</c:v>
                      </c:pt>
                      <c:pt idx="21">
                        <c:v>984.9149369160674</c:v>
                      </c:pt>
                      <c:pt idx="22">
                        <c:v>986.78805419412606</c:v>
                      </c:pt>
                      <c:pt idx="23">
                        <c:v>988.6647337781319</c:v>
                      </c:pt>
                      <c:pt idx="24">
                        <c:v>990.5449824429005</c:v>
                      </c:pt>
                      <c:pt idx="25">
                        <c:v>992.42880697613123</c:v>
                      </c:pt>
                      <c:pt idx="26">
                        <c:v>994.31621417843326</c:v>
                      </c:pt>
                      <c:pt idx="27">
                        <c:v>996.207210863348</c:v>
                      </c:pt>
                      <c:pt idx="28">
                        <c:v>998.10180385737613</c:v>
                      </c:pt>
                      <c:pt idx="29">
                        <c:v>1000</c:v>
                      </c:pt>
                    </c:numCache>
                  </c:numRef>
                </c:y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4106-4DD5-A6F5-64C6BD5119A7}"/>
                  </c:ext>
                </c:extLst>
              </c15:ser>
            </c15:filteredScatterSeries>
          </c:ext>
        </c:extLst>
      </c:scatterChart>
      <c:valAx>
        <c:axId val="1320357647"/>
        <c:scaling>
          <c:orientation val="minMax"/>
          <c:max val="1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9279"/>
        <c:crosses val="autoZero"/>
        <c:crossBetween val="midCat"/>
        <c:majorUnit val="50"/>
      </c:valAx>
      <c:valAx>
        <c:axId val="1320359279"/>
        <c:scaling>
          <c:orientation val="minMax"/>
          <c:max val="1000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_tradnl"/>
                  <a:t>Concentration (ug/L)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320357647"/>
        <c:crossesAt val="-30"/>
        <c:crossBetween val="midCat"/>
      </c:valAx>
      <c:spPr>
        <a:noFill/>
        <a:ln>
          <a:solidFill>
            <a:schemeClr val="bg1">
              <a:lumMod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168274292411844"/>
          <c:y val="0.14175681844117313"/>
          <c:w val="0.16739557814901004"/>
          <c:h val="0.32527480539291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chart" Target="../charts/chart1.xml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chart" Target="../charts/chart2.xml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30479</xdr:colOff>
      <xdr:row>0</xdr:row>
      <xdr:rowOff>39990</xdr:rowOff>
    </xdr:from>
    <xdr:to>
      <xdr:col>10</xdr:col>
      <xdr:colOff>533398</xdr:colOff>
      <xdr:row>12</xdr:row>
      <xdr:rowOff>7620</xdr:rowOff>
    </xdr:to>
    <xdr:pic>
      <xdr:nvPicPr>
        <xdr:cNvPr id="2" name="Imagen 1" descr="Philips Purificación aire y agua">
          <a:extLst>
            <a:ext uri="{FF2B5EF4-FFF2-40B4-BE49-F238E27FC236}">
              <a16:creationId xmlns:a16="http://schemas.microsoft.com/office/drawing/2014/main" id="{C9F07661-E565-BD4C-9D33-44DC4C919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53779" y="39990"/>
          <a:ext cx="2979419" cy="23044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617220</xdr:colOff>
      <xdr:row>10</xdr:row>
      <xdr:rowOff>15240</xdr:rowOff>
    </xdr:from>
    <xdr:to>
      <xdr:col>10</xdr:col>
      <xdr:colOff>56515</xdr:colOff>
      <xdr:row>26</xdr:row>
      <xdr:rowOff>151130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AF1BCA2-CF83-8146-B3DA-BFE1C63F1ED6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1274" t="5689" r="51368" b="12364"/>
        <a:stretch/>
      </xdr:blipFill>
      <xdr:spPr bwMode="auto">
        <a:xfrm>
          <a:off x="9240520" y="1971040"/>
          <a:ext cx="1915795" cy="318389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121920</xdr:colOff>
      <xdr:row>12</xdr:row>
      <xdr:rowOff>15240</xdr:rowOff>
    </xdr:from>
    <xdr:to>
      <xdr:col>10</xdr:col>
      <xdr:colOff>137160</xdr:colOff>
      <xdr:row>26</xdr:row>
      <xdr:rowOff>76200</xdr:rowOff>
    </xdr:to>
    <xdr:cxnSp macro="">
      <xdr:nvCxnSpPr>
        <xdr:cNvPr id="4" name="Conector recto de flecha 3">
          <a:extLst>
            <a:ext uri="{FF2B5EF4-FFF2-40B4-BE49-F238E27FC236}">
              <a16:creationId xmlns:a16="http://schemas.microsoft.com/office/drawing/2014/main" id="{ABDBF7B1-8E09-D945-8D66-15D3659A7BBD}"/>
            </a:ext>
          </a:extLst>
        </xdr:cNvPr>
        <xdr:cNvCxnSpPr/>
      </xdr:nvCxnSpPr>
      <xdr:spPr>
        <a:xfrm>
          <a:off x="11221720" y="2352040"/>
          <a:ext cx="15240" cy="272796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434340</xdr:colOff>
      <xdr:row>26</xdr:row>
      <xdr:rowOff>175260</xdr:rowOff>
    </xdr:from>
    <xdr:to>
      <xdr:col>9</xdr:col>
      <xdr:colOff>228600</xdr:colOff>
      <xdr:row>26</xdr:row>
      <xdr:rowOff>175260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2E9D3BC6-E91E-EB41-B0CA-1127D3D62C38}"/>
            </a:ext>
          </a:extLst>
        </xdr:cNvPr>
        <xdr:cNvCxnSpPr/>
      </xdr:nvCxnSpPr>
      <xdr:spPr>
        <a:xfrm flipH="1">
          <a:off x="9883140" y="5179060"/>
          <a:ext cx="619760" cy="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731520</xdr:colOff>
      <xdr:row>28</xdr:row>
      <xdr:rowOff>22860</xdr:rowOff>
    </xdr:from>
    <xdr:to>
      <xdr:col>9</xdr:col>
      <xdr:colOff>746760</xdr:colOff>
      <xdr:row>28</xdr:row>
      <xdr:rowOff>30480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53AEB419-DAAB-644E-9E78-276CDA18A8A0}"/>
            </a:ext>
          </a:extLst>
        </xdr:cNvPr>
        <xdr:cNvCxnSpPr/>
      </xdr:nvCxnSpPr>
      <xdr:spPr>
        <a:xfrm flipH="1">
          <a:off x="9354820" y="5407660"/>
          <a:ext cx="1666240" cy="762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0</xdr:colOff>
      <xdr:row>38</xdr:row>
      <xdr:rowOff>99060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C8BEA73-0EE7-A34C-84A2-6273E7A12996}"/>
                </a:ext>
              </a:extLst>
            </xdr:cNvPr>
            <xdr:cNvSpPr txBox="1"/>
          </xdr:nvSpPr>
          <xdr:spPr>
            <a:xfrm>
              <a:off x="8623300" y="738886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C8BEA73-0EE7-A34C-84A2-6273E7A12996}"/>
                </a:ext>
              </a:extLst>
            </xdr:cNvPr>
            <xdr:cNvSpPr txBox="1"/>
          </xdr:nvSpPr>
          <xdr:spPr>
            <a:xfrm>
              <a:off x="8623300" y="738886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twoCellAnchor>
    <xdr:from>
      <xdr:col>13</xdr:col>
      <xdr:colOff>342900</xdr:colOff>
      <xdr:row>46</xdr:row>
      <xdr:rowOff>60960</xdr:rowOff>
    </xdr:from>
    <xdr:to>
      <xdr:col>14</xdr:col>
      <xdr:colOff>777240</xdr:colOff>
      <xdr:row>49</xdr:row>
      <xdr:rowOff>38100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541CFA4-10EB-5840-8954-C9C58DD3D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0" y="8950960"/>
          <a:ext cx="1259840" cy="561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5</xdr:col>
      <xdr:colOff>213360</xdr:colOff>
      <xdr:row>15</xdr:row>
      <xdr:rowOff>83820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AD9AAC1D-2193-2742-97D6-D128F7D220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2336800"/>
          <a:ext cx="6360160" cy="6553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48260</xdr:colOff>
      <xdr:row>15</xdr:row>
      <xdr:rowOff>137160</xdr:rowOff>
    </xdr:from>
    <xdr:to>
      <xdr:col>4</xdr:col>
      <xdr:colOff>563880</xdr:colOff>
      <xdr:row>31</xdr:row>
      <xdr:rowOff>115729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FD99E481-2A52-DE4E-8140-739886903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73760" y="3045460"/>
          <a:ext cx="5671820" cy="3026569"/>
        </a:xfrm>
        <a:prstGeom prst="rect">
          <a:avLst/>
        </a:prstGeom>
      </xdr:spPr>
    </xdr:pic>
    <xdr:clientData/>
  </xdr:twoCellAnchor>
  <xdr:twoCellAnchor>
    <xdr:from>
      <xdr:col>1</xdr:col>
      <xdr:colOff>139700</xdr:colOff>
      <xdr:row>33</xdr:row>
      <xdr:rowOff>114300</xdr:rowOff>
    </xdr:from>
    <xdr:to>
      <xdr:col>5</xdr:col>
      <xdr:colOff>101600</xdr:colOff>
      <xdr:row>52</xdr:row>
      <xdr:rowOff>38100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753195C8-5009-0B49-AE54-250CB20D5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0.71112</cdr:x>
      <cdr:y>0.19557</cdr:y>
    </cdr:from>
    <cdr:to>
      <cdr:x>0.85253</cdr:x>
      <cdr:y>0.30619</cdr:y>
    </cdr:to>
    <cdr:sp macro="" textlink="">
      <cdr:nvSpPr>
        <cdr:cNvPr id="2" name="CuadroTexto 7"/>
        <cdr:cNvSpPr txBox="1"/>
      </cdr:nvSpPr>
      <cdr:spPr>
        <a:xfrm xmlns:a="http://schemas.openxmlformats.org/drawingml/2006/main">
          <a:off x="4343998" y="715315"/>
          <a:ext cx="863832" cy="4046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k=0.000652</a:t>
          </a:r>
        </a:p>
        <a:p xmlns:a="http://schemas.openxmlformats.org/drawingml/2006/main"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lang="es-ES" sz="1100" baseline="30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=0.99444</a:t>
          </a:r>
        </a:p>
      </cdr:txBody>
    </cdr:sp>
  </cdr:relSizeAnchor>
  <cdr:relSizeAnchor xmlns:cdr="http://schemas.openxmlformats.org/drawingml/2006/chartDrawing">
    <cdr:from>
      <cdr:x>0.71186</cdr:x>
      <cdr:y>0.32281</cdr:y>
    </cdr:from>
    <cdr:to>
      <cdr:x>0.85327</cdr:x>
      <cdr:y>0.43343</cdr:y>
    </cdr:to>
    <cdr:sp macro="" textlink="">
      <cdr:nvSpPr>
        <cdr:cNvPr id="3" name="CuadroTexto 6"/>
        <cdr:cNvSpPr txBox="1"/>
      </cdr:nvSpPr>
      <cdr:spPr>
        <a:xfrm xmlns:a="http://schemas.openxmlformats.org/drawingml/2006/main">
          <a:off x="4348550" y="1180715"/>
          <a:ext cx="863832" cy="4046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k=0.000307</a:t>
          </a:r>
        </a:p>
        <a:p xmlns:a="http://schemas.openxmlformats.org/drawingml/2006/main"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lang="es-ES" sz="1100" baseline="30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=0.99910</a:t>
          </a:r>
        </a:p>
      </cdr:txBody>
    </cdr:sp>
  </cdr:relSizeAnchor>
  <cdr:relSizeAnchor xmlns:cdr="http://schemas.openxmlformats.org/drawingml/2006/chartDrawing">
    <cdr:from>
      <cdr:x>0.71186</cdr:x>
      <cdr:y>0.45071</cdr:y>
    </cdr:from>
    <cdr:to>
      <cdr:x>0.85327</cdr:x>
      <cdr:y>0.56133</cdr:y>
    </cdr:to>
    <cdr:sp macro="" textlink="">
      <cdr:nvSpPr>
        <cdr:cNvPr id="4" name="CuadroTexto 6"/>
        <cdr:cNvSpPr txBox="1"/>
      </cdr:nvSpPr>
      <cdr:spPr>
        <a:xfrm xmlns:a="http://schemas.openxmlformats.org/drawingml/2006/main">
          <a:off x="4348551" y="1648529"/>
          <a:ext cx="863832" cy="404604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k=0.000296</a:t>
          </a:r>
        </a:p>
        <a:p xmlns:a="http://schemas.openxmlformats.org/drawingml/2006/main"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lang="es-ES" sz="1100" baseline="30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=0.99952</a:t>
          </a:r>
        </a:p>
      </cdr:txBody>
    </cdr:sp>
  </cdr:relSizeAnchor>
  <cdr:relSizeAnchor xmlns:cdr="http://schemas.openxmlformats.org/drawingml/2006/chartDrawing">
    <cdr:from>
      <cdr:x>0.70806</cdr:x>
      <cdr:y>0.07655</cdr:y>
    </cdr:from>
    <cdr:to>
      <cdr:x>0.84947</cdr:x>
      <cdr:y>0.18717</cdr:y>
    </cdr:to>
    <cdr:sp macro="" textlink="">
      <cdr:nvSpPr>
        <cdr:cNvPr id="5" name="CuadroTexto 7"/>
        <cdr:cNvSpPr txBox="1"/>
      </cdr:nvSpPr>
      <cdr:spPr>
        <a:xfrm xmlns:a="http://schemas.openxmlformats.org/drawingml/2006/main">
          <a:off x="4325337" y="279974"/>
          <a:ext cx="863831" cy="40460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k=0.000728</a:t>
          </a:r>
        </a:p>
        <a:p xmlns:a="http://schemas.openxmlformats.org/drawingml/2006/main"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R</a:t>
          </a:r>
          <a:r>
            <a:rPr lang="es-ES" sz="1100" baseline="30000">
              <a:latin typeface="Times New Roman" panose="02020603050405020304" pitchFamily="18" charset="0"/>
              <a:cs typeface="Times New Roman" panose="02020603050405020304" pitchFamily="18" charset="0"/>
            </a:rPr>
            <a:t>2</a:t>
          </a:r>
          <a:r>
            <a:rPr lang="es-ES" sz="1100">
              <a:latin typeface="Times New Roman" panose="02020603050405020304" pitchFamily="18" charset="0"/>
              <a:cs typeface="Times New Roman" panose="02020603050405020304" pitchFamily="18" charset="0"/>
            </a:rPr>
            <a:t>=0.99907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30479</xdr:colOff>
      <xdr:row>0</xdr:row>
      <xdr:rowOff>39990</xdr:rowOff>
    </xdr:from>
    <xdr:to>
      <xdr:col>10</xdr:col>
      <xdr:colOff>533398</xdr:colOff>
      <xdr:row>12</xdr:row>
      <xdr:rowOff>7620</xdr:rowOff>
    </xdr:to>
    <xdr:pic>
      <xdr:nvPicPr>
        <xdr:cNvPr id="2" name="Imagen 1" descr="Philips Purificación aire y agu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30439" y="39990"/>
          <a:ext cx="2880359" cy="2162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617220</xdr:colOff>
      <xdr:row>10</xdr:row>
      <xdr:rowOff>15240</xdr:rowOff>
    </xdr:from>
    <xdr:to>
      <xdr:col>10</xdr:col>
      <xdr:colOff>56515</xdr:colOff>
      <xdr:row>26</xdr:row>
      <xdr:rowOff>151130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21274" t="5689" r="51368" b="12364"/>
        <a:stretch/>
      </xdr:blipFill>
      <xdr:spPr bwMode="auto">
        <a:xfrm>
          <a:off x="7917180" y="1889760"/>
          <a:ext cx="1816735" cy="30619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10</xdr:col>
      <xdr:colOff>121920</xdr:colOff>
      <xdr:row>12</xdr:row>
      <xdr:rowOff>15240</xdr:rowOff>
    </xdr:from>
    <xdr:to>
      <xdr:col>10</xdr:col>
      <xdr:colOff>137160</xdr:colOff>
      <xdr:row>26</xdr:row>
      <xdr:rowOff>76200</xdr:rowOff>
    </xdr:to>
    <xdr:cxnSp macro="">
      <xdr:nvCxnSpPr>
        <xdr:cNvPr id="5" name="Conector recto de flecha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9799320" y="2255520"/>
          <a:ext cx="15240" cy="262128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434340</xdr:colOff>
      <xdr:row>26</xdr:row>
      <xdr:rowOff>175260</xdr:rowOff>
    </xdr:from>
    <xdr:to>
      <xdr:col>9</xdr:col>
      <xdr:colOff>228600</xdr:colOff>
      <xdr:row>26</xdr:row>
      <xdr:rowOff>175260</xdr:rowOff>
    </xdr:to>
    <xdr:cxnSp macro="">
      <xdr:nvCxnSpPr>
        <xdr:cNvPr id="6" name="Conector recto de flech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H="1">
          <a:off x="8526780" y="4975860"/>
          <a:ext cx="586740" cy="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731520</xdr:colOff>
      <xdr:row>28</xdr:row>
      <xdr:rowOff>22860</xdr:rowOff>
    </xdr:from>
    <xdr:to>
      <xdr:col>9</xdr:col>
      <xdr:colOff>746760</xdr:colOff>
      <xdr:row>28</xdr:row>
      <xdr:rowOff>30480</xdr:rowOff>
    </xdr:to>
    <xdr:cxnSp macro="">
      <xdr:nvCxnSpPr>
        <xdr:cNvPr id="7" name="Conector recto de flech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8031480" y="5189220"/>
          <a:ext cx="1600200" cy="7620"/>
        </a:xfrm>
        <a:prstGeom prst="straightConnector1">
          <a:avLst/>
        </a:prstGeom>
        <a:ln w="127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7</xdr:col>
      <xdr:colOff>0</xdr:colOff>
      <xdr:row>38</xdr:row>
      <xdr:rowOff>99060</xdr:rowOff>
    </xdr:from>
    <xdr:ext cx="2019300" cy="2232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 txBox="1"/>
          </xdr:nvSpPr>
          <xdr:spPr>
            <a:xfrm>
              <a:off x="7299960" y="709422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s-ES" sz="1400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es-ES" sz="1400" b="0" i="1">
                        <a:latin typeface="Cambria Math" panose="02040503050406030204" pitchFamily="18" charset="0"/>
                      </a:rPr>
                      <m:t>=</m:t>
                    </m:r>
                    <m:sSub>
                      <m:sSub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𝐶</m:t>
                        </m:r>
                      </m:e>
                      <m: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sub>
                    </m:sSub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d>
                      <m:d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0</m:t>
                            </m:r>
                          </m:sub>
                        </m:sSub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sSub>
                          <m:sSubPr>
                            <m:ctrlP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sSubPr>
                          <m:e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𝐶</m:t>
                            </m:r>
                          </m:e>
                          <m:sub>
                            <m:r>
                              <a:rPr lang="es-ES" sz="14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𝑒</m:t>
                            </m:r>
                          </m:sub>
                        </m:sSub>
                      </m:e>
                    </m:d>
                    <m:r>
                      <a:rPr lang="es-ES" sz="14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·</m:t>
                    </m:r>
                    <m:sSup>
                      <m:sSupPr>
                        <m:ctrlP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pPr>
                      <m:e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𝑒</m:t>
                        </m:r>
                      </m:e>
                      <m:sup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es-ES" sz="14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𝐾𝑡</m:t>
                        </m:r>
                      </m:sup>
                    </m:sSup>
                  </m:oMath>
                </m:oMathPara>
              </a14:m>
              <a:endParaRPr lang="es-ES" sz="1400" b="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BC904ACC-078C-4740-86D9-A07434A84A07}"/>
                </a:ext>
              </a:extLst>
            </xdr:cNvPr>
            <xdr:cNvSpPr txBox="1"/>
          </xdr:nvSpPr>
          <xdr:spPr>
            <a:xfrm>
              <a:off x="7299960" y="7094220"/>
              <a:ext cx="2019300" cy="223203"/>
            </a:xfrm>
            <a:prstGeom prst="rect">
              <a:avLst/>
            </a:prstGeom>
            <a:noFill/>
            <a:ln>
              <a:solidFill>
                <a:sysClr val="windowText" lastClr="000000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ES" sz="1400" i="0">
                  <a:latin typeface="Cambria Math" panose="02040503050406030204" pitchFamily="18" charset="0"/>
                </a:rPr>
                <a:t>𝐶</a:t>
              </a:r>
              <a:r>
                <a:rPr lang="es-ES" sz="1400" b="0" i="0">
                  <a:latin typeface="Cambria Math" panose="02040503050406030204" pitchFamily="18" charset="0"/>
                </a:rPr>
                <a:t>=</a:t>
              </a:r>
              <a:r>
                <a:rPr lang="es-ES" sz="14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𝐶_𝑒+(𝐶_0−𝐶_𝑒 )·𝑒^(−𝐾𝑡)</a:t>
              </a:r>
              <a:endParaRPr lang="es-ES" sz="1400" b="0"/>
            </a:p>
          </xdr:txBody>
        </xdr:sp>
      </mc:Fallback>
    </mc:AlternateContent>
    <xdr:clientData/>
  </xdr:oneCellAnchor>
  <xdr:twoCellAnchor>
    <xdr:from>
      <xdr:col>13</xdr:col>
      <xdr:colOff>342900</xdr:colOff>
      <xdr:row>46</xdr:row>
      <xdr:rowOff>60960</xdr:rowOff>
    </xdr:from>
    <xdr:to>
      <xdr:col>14</xdr:col>
      <xdr:colOff>777240</xdr:colOff>
      <xdr:row>49</xdr:row>
      <xdr:rowOff>38100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97740" y="8610600"/>
          <a:ext cx="1226820" cy="5410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12</xdr:row>
      <xdr:rowOff>0</xdr:rowOff>
    </xdr:from>
    <xdr:to>
      <xdr:col>5</xdr:col>
      <xdr:colOff>213360</xdr:colOff>
      <xdr:row>15</xdr:row>
      <xdr:rowOff>83820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" y="2240280"/>
          <a:ext cx="5753100" cy="632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48260</xdr:colOff>
      <xdr:row>15</xdr:row>
      <xdr:rowOff>137160</xdr:rowOff>
    </xdr:from>
    <xdr:to>
      <xdr:col>4</xdr:col>
      <xdr:colOff>563880</xdr:colOff>
      <xdr:row>31</xdr:row>
      <xdr:rowOff>115729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40740" y="2926080"/>
          <a:ext cx="5163820" cy="2904649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34</xdr:row>
      <xdr:rowOff>0</xdr:rowOff>
    </xdr:from>
    <xdr:to>
      <xdr:col>5</xdr:col>
      <xdr:colOff>312420</xdr:colOff>
      <xdr:row>52</xdr:row>
      <xdr:rowOff>137160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ET%202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IP%20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DZ%202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MX%202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anna/Downloads/Fotocatalisis%20unificado%20rev%20ruben(2)%202021100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hanna/Documents/UVA/Manuscritos/Photocatalysis/Revisio&#769;n%202/Fotocatalisis%20unificado%20rev%20ruben(2)%20202110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T 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P 2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DZ 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MX 2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0"/>
      <sheetName val="Hoja1"/>
      <sheetName val="TET"/>
      <sheetName val="CIP"/>
      <sheetName val="SDZ"/>
      <sheetName val="SMX"/>
      <sheetName val="TODAS LAS GRAFICAS"/>
    </sheetNames>
    <sheetDataSet>
      <sheetData sheetId="0">
        <row r="5">
          <cell r="U5">
            <v>-1</v>
          </cell>
          <cell r="V5">
            <v>722.67187356431111</v>
          </cell>
          <cell r="W5">
            <v>804.52760491982792</v>
          </cell>
          <cell r="X5">
            <v>930.06574666027848</v>
          </cell>
          <cell r="Y5">
            <v>946.39050417095655</v>
          </cell>
        </row>
        <row r="6">
          <cell r="U6">
            <v>-2</v>
          </cell>
          <cell r="V6">
            <v>730.8112942200039</v>
          </cell>
          <cell r="W6">
            <v>810.58424597018711</v>
          </cell>
          <cell r="X6">
            <v>932.39381990594813</v>
          </cell>
          <cell r="Y6">
            <v>948.19035544613757</v>
          </cell>
        </row>
        <row r="7">
          <cell r="U7">
            <v>-3</v>
          </cell>
          <cell r="V7">
            <v>739.04238880273579</v>
          </cell>
          <cell r="W7">
            <v>816.68648259811084</v>
          </cell>
          <cell r="X7">
            <v>934.72772061602745</v>
          </cell>
          <cell r="Y7">
            <v>949.99362968953153</v>
          </cell>
        </row>
        <row r="8">
          <cell r="U8">
            <v>-4</v>
          </cell>
          <cell r="V8">
            <v>747.36618983180426</v>
          </cell>
          <cell r="W8">
            <v>822.8346580560185</v>
          </cell>
          <cell r="X8">
            <v>937.06746337740344</v>
          </cell>
          <cell r="Y8">
            <v>951.80033341096021</v>
          </cell>
        </row>
        <row r="9">
          <cell r="U9">
            <v>-5</v>
          </cell>
          <cell r="V9">
            <v>755.78374145572548</v>
          </cell>
          <cell r="W9">
            <v>829.02911818040036</v>
          </cell>
          <cell r="X9">
            <v>939.4130628134759</v>
          </cell>
          <cell r="Y9">
            <v>953.61047313262634</v>
          </cell>
        </row>
        <row r="10">
          <cell r="U10">
            <v>-6</v>
          </cell>
          <cell r="V10">
            <v>764.29609958321259</v>
          </cell>
          <cell r="W10">
            <v>835.27021141127204</v>
          </cell>
          <cell r="X10">
            <v>941.76453358424874</v>
          </cell>
          <cell r="Y10">
            <v>955.42405538913613</v>
          </cell>
        </row>
        <row r="11">
          <cell r="U11">
            <v>-7</v>
          </cell>
          <cell r="V11">
            <v>772.90433201563121</v>
          </cell>
          <cell r="W11">
            <v>841.55828881177331</v>
          </cell>
          <cell r="X11">
            <v>944.12189038642214</v>
          </cell>
          <cell r="Y11">
            <v>957.24108672752322</v>
          </cell>
        </row>
        <row r="12">
          <cell r="U12">
            <v>-8</v>
          </cell>
          <cell r="V12">
            <v>781.60951858094541</v>
          </cell>
          <cell r="W12">
            <v>847.89370408791581</v>
          </cell>
          <cell r="X12">
            <v>946.48514795348387</v>
          </cell>
          <cell r="Y12">
            <v>959.06157370727317</v>
          </cell>
        </row>
        <row r="13">
          <cell r="U13">
            <v>-9</v>
          </cell>
          <cell r="V13">
            <v>790.41275126917276</v>
          </cell>
          <cell r="W13">
            <v>854.27681360847942</v>
          </cell>
          <cell r="X13">
            <v>948.85432105580128</v>
          </cell>
          <cell r="Y13">
            <v>960.88552290034579</v>
          </cell>
        </row>
        <row r="14">
          <cell r="U14">
            <v>-10</v>
          </cell>
          <cell r="V14">
            <v>799.31513436936507</v>
          </cell>
          <cell r="W14">
            <v>860.70797642505784</v>
          </cell>
          <cell r="X14">
            <v>951.22942450071389</v>
          </cell>
          <cell r="Y14">
            <v>962.71294089119954</v>
          </cell>
        </row>
        <row r="15">
          <cell r="U15">
            <v>-11</v>
          </cell>
          <cell r="V15">
            <v>808.317784608132</v>
          </cell>
          <cell r="W15">
            <v>867.18755429225496</v>
          </cell>
          <cell r="X15">
            <v>953.61047313262634</v>
          </cell>
          <cell r="Y15">
            <v>964.54383427681535</v>
          </cell>
        </row>
        <row r="16">
          <cell r="U16">
            <v>-12</v>
          </cell>
          <cell r="V16">
            <v>817.42183128972431</v>
          </cell>
          <cell r="W16">
            <v>873.71591168803434</v>
          </cell>
          <cell r="X16">
            <v>955.99748183309987</v>
          </cell>
          <cell r="Y16">
            <v>966.37820966672064</v>
          </cell>
        </row>
        <row r="17">
          <cell r="U17">
            <v>-13</v>
          </cell>
          <cell r="V17">
            <v>826.62841643769571</v>
          </cell>
          <cell r="W17">
            <v>880.29341583422104</v>
          </cell>
          <cell r="X17">
            <v>958.39046552094703</v>
          </cell>
          <cell r="Y17">
            <v>968.21607368301216</v>
          </cell>
        </row>
        <row r="18">
          <cell r="U18">
            <v>-14</v>
          </cell>
          <cell r="V18">
            <v>835.9386949381593</v>
          </cell>
          <cell r="W18">
            <v>886.92043671715749</v>
          </cell>
          <cell r="X18">
            <v>960.78943915232321</v>
          </cell>
          <cell r="Y18">
            <v>970.05743296038122</v>
          </cell>
        </row>
        <row r="19">
          <cell r="U19">
            <v>-15</v>
          </cell>
          <cell r="V19">
            <v>845.35383468465875</v>
          </cell>
          <cell r="W19">
            <v>893.59734710851581</v>
          </cell>
          <cell r="X19">
            <v>963.19441772082178</v>
          </cell>
          <cell r="Y19">
            <v>971.90229414613657</v>
          </cell>
        </row>
        <row r="20">
          <cell r="U20">
            <v>-16</v>
          </cell>
          <cell r="V20">
            <v>854.87501672466954</v>
          </cell>
          <cell r="W20">
            <v>900.32452258626563</v>
          </cell>
          <cell r="X20">
            <v>965.6054162575665</v>
          </cell>
          <cell r="Y20">
            <v>973.75066390022937</v>
          </cell>
        </row>
        <row r="21">
          <cell r="U21">
            <v>-17</v>
          </cell>
          <cell r="V21">
            <v>864.50343540775145</v>
          </cell>
          <cell r="W21">
            <v>907.10234155580167</v>
          </cell>
          <cell r="X21">
            <v>968.02244983130606</v>
          </cell>
          <cell r="Y21">
            <v>975.60254889527641</v>
          </cell>
        </row>
        <row r="22">
          <cell r="U22">
            <v>-18</v>
          </cell>
          <cell r="V22">
            <v>874.24029853536979</v>
          </cell>
          <cell r="W22">
            <v>913.93118527122817</v>
          </cell>
          <cell r="X22">
            <v>970.44553354850814</v>
          </cell>
          <cell r="Y22">
            <v>977.45795581658456</v>
          </cell>
        </row>
        <row r="23">
          <cell r="U23">
            <v>-19</v>
          </cell>
          <cell r="V23">
            <v>884.08682751240303</v>
          </cell>
          <cell r="W23">
            <v>920.81143785680456</v>
          </cell>
          <cell r="X23">
            <v>972.87468255345391</v>
          </cell>
          <cell r="Y23">
            <v>979.31689136217472</v>
          </cell>
        </row>
        <row r="24">
          <cell r="U24">
            <v>-20</v>
          </cell>
          <cell r="V24">
            <v>894.04425750035728</v>
          </cell>
          <cell r="W24">
            <v>927.74348632855288</v>
          </cell>
          <cell r="X24">
            <v>975.30991202833263</v>
          </cell>
          <cell r="Y24">
            <v>981.17936224280595</v>
          </cell>
        </row>
        <row r="25">
          <cell r="U25">
            <v>-21</v>
          </cell>
          <cell r="V25">
            <v>904.11383757230715</v>
          </cell>
          <cell r="W25">
            <v>934.72772061602745</v>
          </cell>
          <cell r="X25">
            <v>977.75123719333624</v>
          </cell>
          <cell r="Y25">
            <v>983.04537518200073</v>
          </cell>
        </row>
        <row r="26">
          <cell r="U26">
            <v>-22</v>
          </cell>
          <cell r="V26">
            <v>914.29683086958107</v>
          </cell>
          <cell r="W26">
            <v>941.76453358424874</v>
          </cell>
          <cell r="X26">
            <v>980.19867330675538</v>
          </cell>
          <cell r="Y26">
            <v>984.9149369160674</v>
          </cell>
        </row>
        <row r="27">
          <cell r="U27">
            <v>-23</v>
          </cell>
          <cell r="V27">
            <v>924.59451476021081</v>
          </cell>
          <cell r="W27">
            <v>948.85432105580128</v>
          </cell>
          <cell r="X27">
            <v>982.65223566507325</v>
          </cell>
          <cell r="Y27">
            <v>986.78805419412606</v>
          </cell>
        </row>
        <row r="28">
          <cell r="U28">
            <v>-24</v>
          </cell>
          <cell r="V28">
            <v>935.00818099916626</v>
          </cell>
          <cell r="W28">
            <v>955.99748183309987</v>
          </cell>
          <cell r="X28">
            <v>985.11193960306275</v>
          </cell>
          <cell r="Y28">
            <v>988.6647337781319</v>
          </cell>
        </row>
        <row r="29">
          <cell r="U29">
            <v>-25</v>
          </cell>
          <cell r="V29">
            <v>945.53913589039632</v>
          </cell>
          <cell r="W29">
            <v>963.19441772082178</v>
          </cell>
          <cell r="X29">
            <v>987.57780049388134</v>
          </cell>
          <cell r="Y29">
            <v>990.5449824429005</v>
          </cell>
        </row>
        <row r="30">
          <cell r="U30">
            <v>-26</v>
          </cell>
          <cell r="V30">
            <v>956.18870045069093</v>
          </cell>
          <cell r="W30">
            <v>970.44553354850814</v>
          </cell>
          <cell r="X30">
            <v>990.04983374916822</v>
          </cell>
          <cell r="Y30">
            <v>992.42880697613123</v>
          </cell>
        </row>
        <row r="31">
          <cell r="U31">
            <v>-27</v>
          </cell>
          <cell r="V31">
            <v>966.9582105753932</v>
          </cell>
          <cell r="W31">
            <v>977.75123719333624</v>
          </cell>
          <cell r="X31">
            <v>992.52805481913845</v>
          </cell>
          <cell r="Y31">
            <v>994.31621417843326</v>
          </cell>
        </row>
        <row r="32">
          <cell r="U32">
            <v>-28</v>
          </cell>
          <cell r="V32">
            <v>977.84901720597497</v>
          </cell>
          <cell r="W32">
            <v>985.11193960306275</v>
          </cell>
          <cell r="X32">
            <v>995.01247919268246</v>
          </cell>
          <cell r="Y32">
            <v>996.207210863348</v>
          </cell>
        </row>
        <row r="33">
          <cell r="U33">
            <v>-29</v>
          </cell>
          <cell r="V33">
            <v>988.86248649950051</v>
          </cell>
          <cell r="W33">
            <v>992.52805481913845</v>
          </cell>
          <cell r="X33">
            <v>997.50312239746006</v>
          </cell>
          <cell r="Y33">
            <v>998.10180385737613</v>
          </cell>
        </row>
        <row r="34">
          <cell r="U34">
            <v>-30</v>
          </cell>
          <cell r="V34">
            <v>1000</v>
          </cell>
          <cell r="W34">
            <v>1000</v>
          </cell>
          <cell r="X34">
            <v>1000</v>
          </cell>
          <cell r="Y34">
            <v>1000</v>
          </cell>
        </row>
      </sheetData>
      <sheetData sheetId="1"/>
      <sheetData sheetId="2">
        <row r="10">
          <cell r="B10">
            <v>288.39179838906409</v>
          </cell>
          <cell r="C10">
            <v>0.22463616730932259</v>
          </cell>
          <cell r="D10">
            <v>13.90180513035509</v>
          </cell>
        </row>
        <row r="11">
          <cell r="B11">
            <v>273.39179838906409</v>
          </cell>
          <cell r="C11">
            <v>0.99396534207664844</v>
          </cell>
          <cell r="D11">
            <v>17.057332312434951</v>
          </cell>
        </row>
        <row r="12">
          <cell r="B12">
            <v>258.39179838906409</v>
          </cell>
          <cell r="C12">
            <v>2.747320205499856</v>
          </cell>
          <cell r="D12">
            <v>20.929122721014988</v>
          </cell>
        </row>
        <row r="13">
          <cell r="B13">
            <v>243.39179838906412</v>
          </cell>
          <cell r="C13">
            <v>6.4387534101908086</v>
          </cell>
          <cell r="D13">
            <v>25.679758701305182</v>
          </cell>
        </row>
        <row r="14">
          <cell r="B14">
            <v>228.39179838906412</v>
          </cell>
          <cell r="C14">
            <v>11.97173723336782</v>
          </cell>
          <cell r="D14">
            <v>31.508726655566129</v>
          </cell>
        </row>
        <row r="15">
          <cell r="B15">
            <v>239.46696119188908</v>
          </cell>
          <cell r="C15">
            <v>4.1337562853666894</v>
          </cell>
          <cell r="D15">
            <v>27.091710026865943</v>
          </cell>
        </row>
        <row r="16">
          <cell r="B16">
            <v>225.21559797888443</v>
          </cell>
          <cell r="C16">
            <v>33.335692631387388</v>
          </cell>
          <cell r="D16">
            <v>32.903523766274908</v>
          </cell>
        </row>
        <row r="17">
          <cell r="B17">
            <v>224.46696119188908</v>
          </cell>
          <cell r="C17">
            <v>14.749375785788672</v>
          </cell>
          <cell r="D17">
            <v>33.241172387846213</v>
          </cell>
        </row>
        <row r="18">
          <cell r="B18">
            <v>209.46696119188908</v>
          </cell>
          <cell r="C18">
            <v>27.708247662855339</v>
          </cell>
          <cell r="D18">
            <v>40.786481939410315</v>
          </cell>
        </row>
        <row r="19">
          <cell r="B19">
            <v>195.21559797888443</v>
          </cell>
          <cell r="C19">
            <v>44.407793704077456</v>
          </cell>
          <cell r="D19">
            <v>49.536148751972249</v>
          </cell>
        </row>
        <row r="20">
          <cell r="B20">
            <v>194.46696119188908</v>
          </cell>
          <cell r="C20">
            <v>32.149016172270564</v>
          </cell>
          <cell r="D20">
            <v>50.044477661145109</v>
          </cell>
        </row>
        <row r="21">
          <cell r="B21">
            <v>179.46696119188908</v>
          </cell>
          <cell r="C21">
            <v>42.355195896660128</v>
          </cell>
          <cell r="D21">
            <v>61.403916819727108</v>
          </cell>
        </row>
        <row r="22">
          <cell r="B22">
            <v>165.21559797888443</v>
          </cell>
          <cell r="C22">
            <v>68.339314117881287</v>
          </cell>
          <cell r="D22">
            <v>74.576511944675687</v>
          </cell>
        </row>
        <row r="23">
          <cell r="B23">
            <v>164.46696119188908</v>
          </cell>
          <cell r="C23">
            <v>58.977320477526213</v>
          </cell>
          <cell r="D23">
            <v>75.341799475536604</v>
          </cell>
        </row>
        <row r="24">
          <cell r="B24">
            <v>150.21559797888443</v>
          </cell>
          <cell r="C24">
            <v>83.324217338673989</v>
          </cell>
          <cell r="D24">
            <v>91.504400688582777</v>
          </cell>
        </row>
        <row r="25">
          <cell r="B25">
            <v>150</v>
          </cell>
          <cell r="C25"/>
          <cell r="D25">
            <v>91.773838063640255</v>
          </cell>
        </row>
        <row r="26">
          <cell r="B26">
            <v>149.46696119188908</v>
          </cell>
          <cell r="C26">
            <v>84.863965011332013</v>
          </cell>
          <cell r="D26">
            <v>92.44339843787175</v>
          </cell>
        </row>
        <row r="27">
          <cell r="B27">
            <v>135.21559797888443</v>
          </cell>
          <cell r="C27">
            <v>114.1752461567563</v>
          </cell>
          <cell r="D27">
            <v>112.27469785109052</v>
          </cell>
        </row>
        <row r="28">
          <cell r="B28">
            <v>120.21559797888443</v>
          </cell>
          <cell r="C28">
            <v>130.13661785614948</v>
          </cell>
          <cell r="D28">
            <v>137.75957967807881</v>
          </cell>
        </row>
        <row r="29">
          <cell r="B29">
            <v>120</v>
          </cell>
          <cell r="C29"/>
          <cell r="D29">
            <v>138.16521677594693</v>
          </cell>
        </row>
        <row r="30">
          <cell r="B30">
            <v>105.21559797888443</v>
          </cell>
          <cell r="C30">
            <v>149.98810620094989</v>
          </cell>
          <cell r="D30">
            <v>169.02919496831777</v>
          </cell>
        </row>
        <row r="31">
          <cell r="B31">
            <v>90.215597978884432</v>
          </cell>
          <cell r="C31">
            <v>188.63629687361433</v>
          </cell>
          <cell r="D31">
            <v>207.39660224285626</v>
          </cell>
        </row>
        <row r="32">
          <cell r="B32">
            <v>90</v>
          </cell>
          <cell r="C32"/>
          <cell r="D32">
            <v>208.00728758349172</v>
          </cell>
        </row>
        <row r="33">
          <cell r="B33">
            <v>75.215597978884432</v>
          </cell>
          <cell r="C33">
            <v>308.82083021432567</v>
          </cell>
          <cell r="D33">
            <v>254.4729070616695</v>
          </cell>
        </row>
        <row r="34">
          <cell r="B34">
            <v>75</v>
          </cell>
          <cell r="C34">
            <v>309.49253476881591</v>
          </cell>
          <cell r="D34">
            <v>255.22220995405476</v>
          </cell>
        </row>
        <row r="35">
          <cell r="B35">
            <v>60</v>
          </cell>
          <cell r="C35">
            <v>322.99021958383969</v>
          </cell>
          <cell r="D35">
            <v>313.15429959484379</v>
          </cell>
        </row>
        <row r="36">
          <cell r="B36">
            <v>45</v>
          </cell>
          <cell r="C36">
            <v>386.34232155077234</v>
          </cell>
          <cell r="D36">
            <v>384.23621271985303</v>
          </cell>
        </row>
        <row r="37">
          <cell r="B37">
            <v>30</v>
          </cell>
          <cell r="C37">
            <v>500.91244419454824</v>
          </cell>
          <cell r="D37">
            <v>471.45278655381139</v>
          </cell>
        </row>
        <row r="38">
          <cell r="B38">
            <v>15</v>
          </cell>
          <cell r="C38">
            <v>565.20373728017364</v>
          </cell>
          <cell r="D38">
            <v>578.46637716942416</v>
          </cell>
        </row>
        <row r="39">
          <cell r="B39">
            <v>0</v>
          </cell>
          <cell r="C39">
            <v>709.77064736751697</v>
          </cell>
          <cell r="D39">
            <v>709.77064736751697</v>
          </cell>
        </row>
      </sheetData>
      <sheetData sheetId="3">
        <row r="12">
          <cell r="B12">
            <v>211.5680796253873</v>
          </cell>
          <cell r="C12"/>
          <cell r="D12">
            <v>12.398329774688278</v>
          </cell>
        </row>
        <row r="13">
          <cell r="B13">
            <v>210.59911765727728</v>
          </cell>
          <cell r="C13">
            <v>0.12063457772394644</v>
          </cell>
          <cell r="D13">
            <v>12.636975507032265</v>
          </cell>
        </row>
        <row r="14">
          <cell r="B14">
            <v>195.59911765727728</v>
          </cell>
          <cell r="C14">
            <v>0.75472884881890401</v>
          </cell>
          <cell r="D14">
            <v>16.975435744869294</v>
          </cell>
        </row>
        <row r="15">
          <cell r="B15">
            <v>188.15912300007221</v>
          </cell>
          <cell r="C15">
            <v>1.1297659983136452</v>
          </cell>
          <cell r="D15">
            <v>19.651561639587147</v>
          </cell>
        </row>
        <row r="16">
          <cell r="B16">
            <v>181.5680796253873</v>
          </cell>
          <cell r="C16">
            <v>24.662933979592108</v>
          </cell>
          <cell r="D16">
            <v>22.372718503134124</v>
          </cell>
        </row>
        <row r="17">
          <cell r="B17">
            <v>180.59911765727728</v>
          </cell>
          <cell r="C17">
            <v>1.9575607808517868</v>
          </cell>
          <cell r="D17">
            <v>22.803353426445035</v>
          </cell>
        </row>
        <row r="18">
          <cell r="B18">
            <v>173.15912300007221</v>
          </cell>
          <cell r="C18">
            <v>6.7082822931051114</v>
          </cell>
          <cell r="D18">
            <v>26.398232845629128</v>
          </cell>
        </row>
        <row r="19">
          <cell r="B19">
            <v>165.59911765727728</v>
          </cell>
          <cell r="C19">
            <v>8.111970672769786</v>
          </cell>
          <cell r="D19">
            <v>30.632081279476235</v>
          </cell>
        </row>
        <row r="20">
          <cell r="B20">
            <v>158.15912300007221</v>
          </cell>
          <cell r="C20">
            <v>9.4933763162246745</v>
          </cell>
          <cell r="D20">
            <v>35.461135870660122</v>
          </cell>
        </row>
        <row r="21">
          <cell r="B21">
            <v>151.5680796253873</v>
          </cell>
          <cell r="C21">
            <v>34.346552769696515</v>
          </cell>
          <cell r="D21">
            <v>40.371448599661427</v>
          </cell>
        </row>
        <row r="22">
          <cell r="B22">
            <v>150</v>
          </cell>
          <cell r="C22">
            <v>59.905449405287563</v>
          </cell>
          <cell r="D22">
            <v>41.636466399689226</v>
          </cell>
        </row>
        <row r="23">
          <cell r="B23">
            <v>143.15912300007221</v>
          </cell>
          <cell r="C23">
            <v>16.260646286091127</v>
          </cell>
          <cell r="D23">
            <v>47.635467290213967</v>
          </cell>
        </row>
        <row r="24">
          <cell r="B24">
            <v>136.5680796253873</v>
          </cell>
          <cell r="C24">
            <v>44.179632679658766</v>
          </cell>
          <cell r="D24">
            <v>54.23156286482277</v>
          </cell>
        </row>
        <row r="25">
          <cell r="B25">
            <v>128.15912300007221</v>
          </cell>
          <cell r="C25">
            <v>35.009206272280288</v>
          </cell>
          <cell r="D25">
            <v>63.989426402849304</v>
          </cell>
        </row>
        <row r="26">
          <cell r="B26">
            <v>121.5680796253873</v>
          </cell>
          <cell r="C26">
            <v>55.780118061956081</v>
          </cell>
          <cell r="D26">
            <v>72.850058959387695</v>
          </cell>
        </row>
        <row r="27">
          <cell r="B27">
            <v>120</v>
          </cell>
          <cell r="C27">
            <v>77.01621238141945</v>
          </cell>
          <cell r="D27">
            <v>75.132776684742552</v>
          </cell>
        </row>
        <row r="28">
          <cell r="B28">
            <v>113.1591230000722</v>
          </cell>
          <cell r="C28">
            <v>71.548246027253882</v>
          </cell>
          <cell r="D28">
            <v>85.957941095013766</v>
          </cell>
        </row>
        <row r="29">
          <cell r="B29">
            <v>106.5680796253873</v>
          </cell>
          <cell r="C29">
            <v>83.907498189880599</v>
          </cell>
          <cell r="D29">
            <v>97.860559608336985</v>
          </cell>
        </row>
        <row r="30">
          <cell r="B30">
            <v>91.568079625387298</v>
          </cell>
          <cell r="C30">
            <v>100.97231912318894</v>
          </cell>
          <cell r="D30">
            <v>131.4575343335778</v>
          </cell>
        </row>
        <row r="31">
          <cell r="B31">
            <v>90</v>
          </cell>
          <cell r="C31">
            <v>129.58153656984263</v>
          </cell>
          <cell r="D31">
            <v>135.57668602736013</v>
          </cell>
        </row>
        <row r="32">
          <cell r="B32">
            <v>76.568079625387298</v>
          </cell>
          <cell r="C32">
            <v>118.96939930410527</v>
          </cell>
          <cell r="D32">
            <v>176.58884643851525</v>
          </cell>
        </row>
        <row r="33">
          <cell r="B33">
            <v>75</v>
          </cell>
          <cell r="C33">
            <v>173.13248116312425</v>
          </cell>
          <cell r="D33">
            <v>182.12216371544275</v>
          </cell>
        </row>
        <row r="34">
          <cell r="B34">
            <v>61.568079625387305</v>
          </cell>
          <cell r="C34">
            <v>299.2280364046303</v>
          </cell>
          <cell r="D34">
            <v>237.21440421479423</v>
          </cell>
        </row>
        <row r="35">
          <cell r="B35">
            <v>60</v>
          </cell>
          <cell r="C35">
            <v>313.94878113148451</v>
          </cell>
          <cell r="D35">
            <v>244.64739099538801</v>
          </cell>
        </row>
        <row r="36">
          <cell r="B36">
            <v>45</v>
          </cell>
          <cell r="C36">
            <v>378.48269154692088</v>
          </cell>
          <cell r="D36">
            <v>328.63845179418536</v>
          </cell>
        </row>
        <row r="37">
          <cell r="B37">
            <v>30</v>
          </cell>
          <cell r="C37">
            <v>472.17583597566164</v>
          </cell>
          <cell r="D37">
            <v>441.46488363620068</v>
          </cell>
        </row>
        <row r="38">
          <cell r="B38">
            <v>15</v>
          </cell>
          <cell r="C38">
            <v>562.21702355995183</v>
          </cell>
          <cell r="D38">
            <v>593.02629506658502</v>
          </cell>
        </row>
        <row r="39">
          <cell r="B39">
            <v>0</v>
          </cell>
          <cell r="C39">
            <v>796.62097638146588</v>
          </cell>
          <cell r="D39">
            <v>796.62097638146588</v>
          </cell>
        </row>
      </sheetData>
      <sheetData sheetId="4">
        <row r="4">
          <cell r="B4">
            <v>547.59245035523259</v>
          </cell>
          <cell r="C4">
            <v>0.8282332024801583</v>
          </cell>
          <cell r="D4">
            <v>9.9464845681560021</v>
          </cell>
        </row>
        <row r="5">
          <cell r="B5">
            <v>517.59245035523259</v>
          </cell>
          <cell r="C5">
            <v>2.7815248004090574</v>
          </cell>
          <cell r="D5">
            <v>12.751242298687908</v>
          </cell>
        </row>
        <row r="6">
          <cell r="B6">
            <v>487.59245035523253</v>
          </cell>
          <cell r="C6">
            <v>2.8697634570735122</v>
          </cell>
          <cell r="D6">
            <v>16.346899152731655</v>
          </cell>
        </row>
        <row r="7">
          <cell r="B7">
            <v>472.59245035523253</v>
          </cell>
          <cell r="C7">
            <v>4.9938046912303244</v>
          </cell>
          <cell r="D7">
            <v>18.508738772018127</v>
          </cell>
        </row>
        <row r="8">
          <cell r="B8">
            <v>457.59245035523253</v>
          </cell>
          <cell r="C8">
            <v>6.0856774222453005</v>
          </cell>
          <cell r="D8">
            <v>20.956476682830786</v>
          </cell>
        </row>
        <row r="9">
          <cell r="B9">
            <v>442.59245035523253</v>
          </cell>
          <cell r="C9">
            <v>10.400450128517434</v>
          </cell>
          <cell r="D9">
            <v>23.727922273233546</v>
          </cell>
        </row>
        <row r="10">
          <cell r="B10">
            <v>427.59245035523253</v>
          </cell>
          <cell r="C10">
            <v>12.664621971607227</v>
          </cell>
          <cell r="D10">
            <v>26.86588513544735</v>
          </cell>
        </row>
        <row r="11">
          <cell r="B11">
            <v>412.59245035523253</v>
          </cell>
          <cell r="C11">
            <v>13.612508938155267</v>
          </cell>
          <cell r="D11">
            <v>30.418836331289551</v>
          </cell>
        </row>
        <row r="12">
          <cell r="B12">
            <v>407.4159939311748</v>
          </cell>
          <cell r="C12">
            <v>16.673959440263229</v>
          </cell>
          <cell r="D12">
            <v>31.751016325176082</v>
          </cell>
        </row>
        <row r="13">
          <cell r="B13">
            <v>397.59245035523253</v>
          </cell>
          <cell r="C13">
            <v>18.273396483282102</v>
          </cell>
          <cell r="D13">
            <v>34.441657108438818</v>
          </cell>
        </row>
        <row r="14">
          <cell r="B14">
            <v>377.4159939311748</v>
          </cell>
          <cell r="C14">
            <v>21.558460732452357</v>
          </cell>
          <cell r="D14">
            <v>40.704321171733774</v>
          </cell>
        </row>
        <row r="15">
          <cell r="B15">
            <v>347.4159939311748</v>
          </cell>
          <cell r="C15">
            <v>23.302614519353597</v>
          </cell>
          <cell r="D15">
            <v>52.182322136816403</v>
          </cell>
        </row>
        <row r="16">
          <cell r="B16">
            <v>332.4159939311748</v>
          </cell>
          <cell r="C16">
            <v>26.412969474114693</v>
          </cell>
          <cell r="D16">
            <v>59.08331359505808</v>
          </cell>
        </row>
        <row r="17">
          <cell r="B17">
            <v>317.4159939311748</v>
          </cell>
          <cell r="C17">
            <v>29.318673171053778</v>
          </cell>
          <cell r="D17">
            <v>66.896945218715558</v>
          </cell>
        </row>
        <row r="18">
          <cell r="B18">
            <v>302.4159939311748</v>
          </cell>
          <cell r="C18">
            <v>41.104811450491546</v>
          </cell>
          <cell r="D18">
            <v>75.743911559661584</v>
          </cell>
        </row>
        <row r="19">
          <cell r="B19">
            <v>287.4159939311748</v>
          </cell>
          <cell r="C19">
            <v>56.664523644599257</v>
          </cell>
          <cell r="D19">
            <v>85.760868745211042</v>
          </cell>
        </row>
        <row r="20">
          <cell r="B20">
            <v>272.4159939311748</v>
          </cell>
          <cell r="C20">
            <v>68.300109269623775</v>
          </cell>
          <cell r="D20">
            <v>97.102545359570215</v>
          </cell>
        </row>
        <row r="21">
          <cell r="B21">
            <v>257.4159939311748</v>
          </cell>
          <cell r="C21">
            <v>87.023419744248557</v>
          </cell>
          <cell r="D21">
            <v>109.94413248447775</v>
          </cell>
        </row>
        <row r="22">
          <cell r="B22">
            <v>252.72016357144275</v>
          </cell>
          <cell r="C22">
            <v>90.273116677348241</v>
          </cell>
          <cell r="D22">
            <v>114.30328565408334</v>
          </cell>
        </row>
        <row r="23">
          <cell r="B23">
            <v>222.72016357144275</v>
          </cell>
          <cell r="C23">
            <v>111.03428148198013</v>
          </cell>
          <cell r="D23">
            <v>146.53507788848506</v>
          </cell>
        </row>
        <row r="24">
          <cell r="B24">
            <v>192.72016357144275</v>
          </cell>
          <cell r="C24">
            <v>126.76463561196972</v>
          </cell>
          <cell r="D24">
            <v>187.85574648104884</v>
          </cell>
        </row>
        <row r="25">
          <cell r="B25">
            <v>177.72016357144275</v>
          </cell>
          <cell r="C25">
            <v>155.88131606514111</v>
          </cell>
          <cell r="D25">
            <v>212.6992346349171</v>
          </cell>
        </row>
        <row r="26">
          <cell r="B26">
            <v>162.72016357144275</v>
          </cell>
          <cell r="C26">
            <v>195.60044259441531</v>
          </cell>
          <cell r="D26">
            <v>240.82821665954984</v>
          </cell>
        </row>
        <row r="27">
          <cell r="B27">
            <v>150</v>
          </cell>
          <cell r="C27"/>
          <cell r="D27">
            <v>267.577937109461</v>
          </cell>
        </row>
        <row r="28">
          <cell r="B28">
            <v>147.72016357144275</v>
          </cell>
          <cell r="C28">
            <v>247.09486645000746</v>
          </cell>
          <cell r="D28">
            <v>272.67719152336815</v>
          </cell>
        </row>
        <row r="29">
          <cell r="B29">
            <v>132.72016357144275</v>
          </cell>
          <cell r="C29">
            <v>345.86104659781341</v>
          </cell>
          <cell r="D29">
            <v>308.73811967881443</v>
          </cell>
        </row>
        <row r="30">
          <cell r="B30">
            <v>120</v>
          </cell>
          <cell r="C30">
            <v>429.60693723969911</v>
          </cell>
          <cell r="D30">
            <v>343.03085542295884</v>
          </cell>
        </row>
        <row r="31">
          <cell r="B31">
            <v>117.72016357144277</v>
          </cell>
          <cell r="C31">
            <v>412.80211315067385</v>
          </cell>
          <cell r="D31">
            <v>349.56802221076572</v>
          </cell>
        </row>
        <row r="32">
          <cell r="B32">
            <v>102.72016357144277</v>
          </cell>
          <cell r="C32">
            <v>462.30232032799887</v>
          </cell>
          <cell r="D32">
            <v>395.79758495475352</v>
          </cell>
        </row>
        <row r="33">
          <cell r="B33">
            <v>90</v>
          </cell>
          <cell r="C33">
            <v>486.37029241984357</v>
          </cell>
          <cell r="D33">
            <v>439.76035185617826</v>
          </cell>
        </row>
        <row r="34">
          <cell r="B34">
            <v>75</v>
          </cell>
          <cell r="C34">
            <v>501.71078006795551</v>
          </cell>
          <cell r="D34">
            <v>497.91764167313914</v>
          </cell>
        </row>
        <row r="35">
          <cell r="B35">
            <v>60</v>
          </cell>
          <cell r="C35">
            <v>623.44138934169234</v>
          </cell>
          <cell r="D35">
            <v>563.76609861005022</v>
          </cell>
        </row>
        <row r="36">
          <cell r="B36">
            <v>45</v>
          </cell>
          <cell r="C36">
            <v>680.89039784089664</v>
          </cell>
          <cell r="D36">
            <v>638.32286173672003</v>
          </cell>
        </row>
        <row r="37">
          <cell r="B37">
            <v>30</v>
          </cell>
          <cell r="C37">
            <v>728.61720963612936</v>
          </cell>
          <cell r="D37">
            <v>722.73958441333639</v>
          </cell>
        </row>
        <row r="38">
          <cell r="B38">
            <v>15</v>
          </cell>
          <cell r="C38">
            <v>807.05175071728161</v>
          </cell>
          <cell r="D38">
            <v>818.3202234943758</v>
          </cell>
        </row>
        <row r="39">
          <cell r="B39">
            <v>0</v>
          </cell>
          <cell r="C39">
            <v>926.54118111360003</v>
          </cell>
          <cell r="D39">
            <v>926.54118111360003</v>
          </cell>
        </row>
      </sheetData>
      <sheetData sheetId="5">
        <row r="4">
          <cell r="B4">
            <v>938.60804139076458</v>
          </cell>
          <cell r="C4">
            <v>5.4661448287122063</v>
          </cell>
          <cell r="D4">
            <v>15.68647702547867</v>
          </cell>
        </row>
        <row r="5">
          <cell r="B5">
            <v>908.60804139076458</v>
          </cell>
          <cell r="C5">
            <v>9.0473210888588067</v>
          </cell>
          <cell r="D5">
            <v>17.882432026628813</v>
          </cell>
        </row>
        <row r="6">
          <cell r="B6">
            <v>893.60804139076458</v>
          </cell>
          <cell r="C6">
            <v>10.667465471918739</v>
          </cell>
          <cell r="D6">
            <v>19.093131579373381</v>
          </cell>
        </row>
        <row r="7">
          <cell r="B7">
            <v>878.60804139076458</v>
          </cell>
          <cell r="C7">
            <v>11.982818884879189</v>
          </cell>
          <cell r="D7">
            <v>20.385799479870265</v>
          </cell>
        </row>
        <row r="8">
          <cell r="B8">
            <v>863.60804139076458</v>
          </cell>
          <cell r="C8">
            <v>15.2772152647079</v>
          </cell>
          <cell r="D8">
            <v>21.765985255265171</v>
          </cell>
        </row>
        <row r="9">
          <cell r="B9">
            <v>852.70873393868317</v>
          </cell>
          <cell r="C9">
            <v>16.365763605015374</v>
          </cell>
          <cell r="D9">
            <v>22.827119222615625</v>
          </cell>
        </row>
        <row r="10">
          <cell r="B10">
            <v>848.60804139076458</v>
          </cell>
          <cell r="C10">
            <v>16.627082442819155</v>
          </cell>
          <cell r="D10">
            <v>23.239614153971644</v>
          </cell>
        </row>
        <row r="11">
          <cell r="B11">
            <v>833.60804139076458</v>
          </cell>
          <cell r="C11">
            <v>18.232995585420333</v>
          </cell>
          <cell r="D11">
            <v>24.813012583238539</v>
          </cell>
        </row>
        <row r="12">
          <cell r="B12">
            <v>822.70873393868317</v>
          </cell>
          <cell r="C12">
            <v>18.730370305512547</v>
          </cell>
          <cell r="D12">
            <v>26.02269503848138</v>
          </cell>
        </row>
        <row r="13">
          <cell r="B13">
            <v>818.60804139076458</v>
          </cell>
          <cell r="C13">
            <v>19.121794394714854</v>
          </cell>
          <cell r="D13">
            <v>26.492935268924569</v>
          </cell>
        </row>
        <row r="14">
          <cell r="B14">
            <v>792.70873393868317</v>
          </cell>
          <cell r="C14">
            <v>21.593965305344835</v>
          </cell>
          <cell r="D14">
            <v>29.665620548163471</v>
          </cell>
        </row>
        <row r="15">
          <cell r="B15">
            <v>777.70873393868317</v>
          </cell>
          <cell r="C15">
            <v>26.188324459866738</v>
          </cell>
          <cell r="D15">
            <v>31.674080777514192</v>
          </cell>
        </row>
        <row r="16">
          <cell r="B16">
            <v>762.70873393868317</v>
          </cell>
          <cell r="C16">
            <v>29.720465433531903</v>
          </cell>
          <cell r="D16">
            <v>33.818520380238688</v>
          </cell>
        </row>
        <row r="17">
          <cell r="B17">
            <v>747.70873393868317</v>
          </cell>
          <cell r="C17">
            <v>31.569817040796881</v>
          </cell>
          <cell r="D17">
            <v>36.108145607828988</v>
          </cell>
        </row>
        <row r="18">
          <cell r="B18">
            <v>732.70873393868317</v>
          </cell>
          <cell r="C18">
            <v>37.151194487057602</v>
          </cell>
          <cell r="D18">
            <v>38.552786005328407</v>
          </cell>
        </row>
        <row r="19">
          <cell r="B19">
            <v>717.70873393868317</v>
          </cell>
          <cell r="C19">
            <v>40.193992762834228</v>
          </cell>
          <cell r="D19">
            <v>41.16293661035813</v>
          </cell>
        </row>
        <row r="20">
          <cell r="B20">
            <v>702.70873393868317</v>
          </cell>
          <cell r="C20">
            <v>44.819358160821601</v>
          </cell>
          <cell r="D20">
            <v>43.949803009156824</v>
          </cell>
        </row>
        <row r="21">
          <cell r="B21">
            <v>700</v>
          </cell>
          <cell r="D21">
            <v>44.472813310759108</v>
          </cell>
        </row>
        <row r="22">
          <cell r="B22">
            <v>650</v>
          </cell>
          <cell r="D22">
            <v>55.326077231353203</v>
          </cell>
        </row>
        <row r="23">
          <cell r="B23">
            <v>600</v>
          </cell>
          <cell r="D23">
            <v>68.828000612885219</v>
          </cell>
        </row>
        <row r="24">
          <cell r="B24">
            <v>550</v>
          </cell>
          <cell r="D24">
            <v>85.624969371273494</v>
          </cell>
        </row>
        <row r="25">
          <cell r="B25">
            <v>500</v>
          </cell>
          <cell r="D25">
            <v>106.52111516455953</v>
          </cell>
        </row>
        <row r="26">
          <cell r="B26">
            <v>450</v>
          </cell>
          <cell r="D26">
            <v>132.51681208435099</v>
          </cell>
        </row>
        <row r="27">
          <cell r="B27">
            <v>400</v>
          </cell>
          <cell r="D27">
            <v>164.85656818247227</v>
          </cell>
        </row>
        <row r="28">
          <cell r="B28">
            <v>351.84272111471796</v>
          </cell>
          <cell r="C28">
            <v>231.35469884666313</v>
          </cell>
          <cell r="D28">
            <v>203.44472364086036</v>
          </cell>
        </row>
        <row r="29">
          <cell r="B29">
            <v>321.84272111471796</v>
          </cell>
          <cell r="C29">
            <v>244.32464215463915</v>
          </cell>
          <cell r="D29">
            <v>231.92501641858962</v>
          </cell>
        </row>
        <row r="30">
          <cell r="B30">
            <v>291.84272111471796</v>
          </cell>
          <cell r="C30">
            <v>257.39206309690496</v>
          </cell>
          <cell r="D30">
            <v>264.3922746097698</v>
          </cell>
        </row>
        <row r="31">
          <cell r="B31">
            <v>276.84272111471796</v>
          </cell>
          <cell r="C31">
            <v>296.19534014481178</v>
          </cell>
          <cell r="D31">
            <v>282.29250250620498</v>
          </cell>
        </row>
        <row r="32">
          <cell r="B32">
            <v>261.84272111471796</v>
          </cell>
          <cell r="C32">
            <v>308.37480889052438</v>
          </cell>
          <cell r="D32">
            <v>301.40463479439006</v>
          </cell>
        </row>
        <row r="33">
          <cell r="B33">
            <v>246.84272111471796</v>
          </cell>
          <cell r="C33">
            <v>326.29151403385777</v>
          </cell>
          <cell r="D33">
            <v>321.81072139364665</v>
          </cell>
        </row>
        <row r="34">
          <cell r="B34">
            <v>231.84272111471796</v>
          </cell>
          <cell r="C34">
            <v>358.34917035920267</v>
          </cell>
          <cell r="D34">
            <v>343.59836727310619</v>
          </cell>
        </row>
        <row r="35">
          <cell r="B35">
            <v>216.84272111471796</v>
          </cell>
          <cell r="C35">
            <v>424.08419701737142</v>
          </cell>
          <cell r="D35">
            <v>366.86110854688002</v>
          </cell>
        </row>
        <row r="36">
          <cell r="B36">
            <v>201.84272111471796</v>
          </cell>
          <cell r="C36">
            <v>459.35132084731799</v>
          </cell>
          <cell r="D36">
            <v>391.69881403211184</v>
          </cell>
        </row>
        <row r="37">
          <cell r="B37">
            <v>150</v>
          </cell>
          <cell r="C37">
            <v>506.54008380106171</v>
          </cell>
          <cell r="D37">
            <v>491.22745426636868</v>
          </cell>
        </row>
        <row r="38">
          <cell r="B38">
            <v>120</v>
          </cell>
          <cell r="C38">
            <v>533.84696234008982</v>
          </cell>
          <cell r="D38">
            <v>559.99454474477193</v>
          </cell>
        </row>
        <row r="39">
          <cell r="B39">
            <v>90</v>
          </cell>
          <cell r="C39">
            <v>587.22041111195938</v>
          </cell>
          <cell r="D39">
            <v>638.38836249949861</v>
          </cell>
        </row>
        <row r="40">
          <cell r="B40">
            <v>75</v>
          </cell>
          <cell r="C40">
            <v>634.64136973838197</v>
          </cell>
          <cell r="D40">
            <v>681.60935748522297</v>
          </cell>
        </row>
        <row r="41">
          <cell r="B41">
            <v>60</v>
          </cell>
          <cell r="C41">
            <v>691.85392117462334</v>
          </cell>
          <cell r="D41">
            <v>727.75655620098075</v>
          </cell>
        </row>
        <row r="42">
          <cell r="B42">
            <v>45</v>
          </cell>
          <cell r="C42">
            <v>699.23377156585946</v>
          </cell>
          <cell r="D42">
            <v>777.02807227817948</v>
          </cell>
        </row>
        <row r="43">
          <cell r="B43">
            <v>30</v>
          </cell>
          <cell r="C43">
            <v>729.11946545852936</v>
          </cell>
          <cell r="D43">
            <v>829.63543229365678</v>
          </cell>
        </row>
        <row r="44">
          <cell r="B44">
            <v>15</v>
          </cell>
          <cell r="C44">
            <v>845.05080188508111</v>
          </cell>
          <cell r="D44">
            <v>885.804483870269</v>
          </cell>
        </row>
        <row r="45">
          <cell r="B45">
            <v>0</v>
          </cell>
          <cell r="C45">
            <v>945.7763652588792</v>
          </cell>
          <cell r="D45">
            <v>945.7763652588792</v>
          </cell>
        </row>
      </sheetData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00"/>
      <sheetName val="Hoja1"/>
      <sheetName val="TET"/>
      <sheetName val="CIP"/>
      <sheetName val="SDZ"/>
      <sheetName val="SMX"/>
      <sheetName val="TODAS LAS GRAFICAS"/>
    </sheetNames>
    <sheetDataSet>
      <sheetData sheetId="0">
        <row r="4">
          <cell r="D4">
            <v>0</v>
          </cell>
        </row>
        <row r="5">
          <cell r="V5">
            <v>722.67187356431111</v>
          </cell>
          <cell r="W5">
            <v>804.52760491982792</v>
          </cell>
          <cell r="X5">
            <v>930.06574666027848</v>
          </cell>
          <cell r="Y5">
            <v>946.39050417095655</v>
          </cell>
        </row>
        <row r="6">
          <cell r="V6">
            <v>730.8112942200039</v>
          </cell>
          <cell r="W6">
            <v>810.58424597018711</v>
          </cell>
          <cell r="X6">
            <v>932.39381990594813</v>
          </cell>
          <cell r="Y6">
            <v>948.19035544613757</v>
          </cell>
        </row>
        <row r="7">
          <cell r="V7">
            <v>739.04238880273579</v>
          </cell>
          <cell r="W7">
            <v>816.68648259811084</v>
          </cell>
          <cell r="X7">
            <v>934.72772061602745</v>
          </cell>
          <cell r="Y7">
            <v>949.99362968953153</v>
          </cell>
        </row>
        <row r="8">
          <cell r="V8">
            <v>747.36618983180426</v>
          </cell>
          <cell r="W8">
            <v>822.8346580560185</v>
          </cell>
          <cell r="X8">
            <v>937.06746337740344</v>
          </cell>
          <cell r="Y8">
            <v>951.80033341096021</v>
          </cell>
        </row>
        <row r="9">
          <cell r="V9">
            <v>755.78374145572548</v>
          </cell>
          <cell r="W9">
            <v>829.02911818040036</v>
          </cell>
          <cell r="X9">
            <v>939.4130628134759</v>
          </cell>
          <cell r="Y9">
            <v>953.61047313262634</v>
          </cell>
        </row>
        <row r="10">
          <cell r="V10">
            <v>764.29609958321259</v>
          </cell>
          <cell r="W10">
            <v>835.27021141127204</v>
          </cell>
          <cell r="X10">
            <v>941.76453358424874</v>
          </cell>
          <cell r="Y10">
            <v>955.42405538913613</v>
          </cell>
        </row>
        <row r="11">
          <cell r="V11">
            <v>772.90433201563121</v>
          </cell>
          <cell r="W11">
            <v>841.55828881177331</v>
          </cell>
          <cell r="X11">
            <v>944.12189038642214</v>
          </cell>
          <cell r="Y11">
            <v>957.24108672752322</v>
          </cell>
        </row>
        <row r="12">
          <cell r="V12">
            <v>781.60951858094541</v>
          </cell>
          <cell r="W12">
            <v>847.89370408791581</v>
          </cell>
          <cell r="X12">
            <v>946.48514795348387</v>
          </cell>
          <cell r="Y12">
            <v>959.06157370727317</v>
          </cell>
        </row>
        <row r="13">
          <cell r="V13">
            <v>790.41275126917276</v>
          </cell>
          <cell r="W13">
            <v>854.27681360847942</v>
          </cell>
          <cell r="X13">
            <v>948.85432105580128</v>
          </cell>
          <cell r="Y13">
            <v>960.88552290034579</v>
          </cell>
        </row>
        <row r="14">
          <cell r="V14">
            <v>799.31513436936507</v>
          </cell>
          <cell r="W14">
            <v>860.70797642505784</v>
          </cell>
          <cell r="X14">
            <v>951.22942450071389</v>
          </cell>
          <cell r="Y14">
            <v>962.71294089119954</v>
          </cell>
        </row>
        <row r="15">
          <cell r="V15">
            <v>808.317784608132</v>
          </cell>
          <cell r="W15">
            <v>867.18755429225496</v>
          </cell>
          <cell r="X15">
            <v>953.61047313262634</v>
          </cell>
          <cell r="Y15">
            <v>964.54383427681535</v>
          </cell>
        </row>
        <row r="16">
          <cell r="V16">
            <v>817.42183128972431</v>
          </cell>
          <cell r="W16">
            <v>873.71591168803434</v>
          </cell>
          <cell r="X16">
            <v>955.99748183309987</v>
          </cell>
          <cell r="Y16">
            <v>966.37820966672064</v>
          </cell>
        </row>
        <row r="17">
          <cell r="V17">
            <v>826.62841643769571</v>
          </cell>
          <cell r="W17">
            <v>880.29341583422104</v>
          </cell>
          <cell r="X17">
            <v>958.39046552094703</v>
          </cell>
          <cell r="Y17">
            <v>968.21607368301216</v>
          </cell>
        </row>
        <row r="18">
          <cell r="V18">
            <v>835.9386949381593</v>
          </cell>
          <cell r="W18">
            <v>886.92043671715749</v>
          </cell>
          <cell r="X18">
            <v>960.78943915232321</v>
          </cell>
          <cell r="Y18">
            <v>970.05743296038122</v>
          </cell>
        </row>
        <row r="19">
          <cell r="V19">
            <v>845.35383468465875</v>
          </cell>
          <cell r="W19">
            <v>893.59734710851581</v>
          </cell>
          <cell r="X19">
            <v>963.19441772082178</v>
          </cell>
          <cell r="Y19">
            <v>971.90229414613657</v>
          </cell>
        </row>
        <row r="20">
          <cell r="V20">
            <v>854.87501672466954</v>
          </cell>
          <cell r="W20">
            <v>900.32452258626563</v>
          </cell>
          <cell r="X20">
            <v>965.6054162575665</v>
          </cell>
          <cell r="Y20">
            <v>973.75066390022937</v>
          </cell>
        </row>
        <row r="21">
          <cell r="V21">
            <v>864.50343540775145</v>
          </cell>
          <cell r="W21">
            <v>907.10234155580167</v>
          </cell>
          <cell r="X21">
            <v>968.02244983130606</v>
          </cell>
          <cell r="Y21">
            <v>975.60254889527641</v>
          </cell>
        </row>
        <row r="22">
          <cell r="V22">
            <v>874.24029853536979</v>
          </cell>
          <cell r="W22">
            <v>913.93118527122817</v>
          </cell>
          <cell r="X22">
            <v>970.44553354850814</v>
          </cell>
          <cell r="Y22">
            <v>977.45795581658456</v>
          </cell>
        </row>
        <row r="23">
          <cell r="V23">
            <v>884.08682751240303</v>
          </cell>
          <cell r="W23">
            <v>920.81143785680456</v>
          </cell>
          <cell r="X23">
            <v>972.87468255345391</v>
          </cell>
          <cell r="Y23">
            <v>979.31689136217472</v>
          </cell>
        </row>
        <row r="24">
          <cell r="V24">
            <v>894.04425750035728</v>
          </cell>
          <cell r="W24">
            <v>927.74348632855288</v>
          </cell>
          <cell r="X24">
            <v>975.30991202833263</v>
          </cell>
          <cell r="Y24">
            <v>981.17936224280595</v>
          </cell>
        </row>
        <row r="25">
          <cell r="V25">
            <v>904.11383757230715</v>
          </cell>
          <cell r="W25">
            <v>934.72772061602745</v>
          </cell>
          <cell r="X25">
            <v>977.75123719333624</v>
          </cell>
          <cell r="Y25">
            <v>983.04537518200073</v>
          </cell>
        </row>
        <row r="26">
          <cell r="V26">
            <v>914.29683086958107</v>
          </cell>
          <cell r="W26">
            <v>941.76453358424874</v>
          </cell>
          <cell r="X26">
            <v>980.19867330675538</v>
          </cell>
          <cell r="Y26">
            <v>984.9149369160674</v>
          </cell>
        </row>
        <row r="27">
          <cell r="V27">
            <v>924.59451476021081</v>
          </cell>
          <cell r="W27">
            <v>948.85432105580128</v>
          </cell>
          <cell r="X27">
            <v>982.65223566507325</v>
          </cell>
          <cell r="Y27">
            <v>986.78805419412606</v>
          </cell>
        </row>
        <row r="28">
          <cell r="V28">
            <v>935.00818099916626</v>
          </cell>
          <cell r="W28">
            <v>955.99748183309987</v>
          </cell>
          <cell r="X28">
            <v>985.11193960306275</v>
          </cell>
          <cell r="Y28">
            <v>988.6647337781319</v>
          </cell>
        </row>
        <row r="29">
          <cell r="V29">
            <v>945.53913589039632</v>
          </cell>
          <cell r="W29">
            <v>963.19441772082178</v>
          </cell>
          <cell r="X29">
            <v>987.57780049388134</v>
          </cell>
          <cell r="Y29">
            <v>990.5449824429005</v>
          </cell>
        </row>
        <row r="30">
          <cell r="V30">
            <v>956.18870045069093</v>
          </cell>
          <cell r="W30">
            <v>970.44553354850814</v>
          </cell>
          <cell r="X30">
            <v>990.04983374916822</v>
          </cell>
          <cell r="Y30">
            <v>992.42880697613123</v>
          </cell>
        </row>
        <row r="31">
          <cell r="V31">
            <v>966.9582105753932</v>
          </cell>
          <cell r="W31">
            <v>977.75123719333624</v>
          </cell>
          <cell r="X31">
            <v>992.52805481913845</v>
          </cell>
          <cell r="Y31">
            <v>994.31621417843326</v>
          </cell>
        </row>
        <row r="32">
          <cell r="V32">
            <v>977.84901720597497</v>
          </cell>
          <cell r="W32">
            <v>985.11193960306275</v>
          </cell>
          <cell r="X32">
            <v>995.01247919268246</v>
          </cell>
          <cell r="Y32">
            <v>996.207210863348</v>
          </cell>
        </row>
        <row r="33">
          <cell r="V33">
            <v>988.86248649950051</v>
          </cell>
          <cell r="W33">
            <v>992.52805481913845</v>
          </cell>
          <cell r="X33">
            <v>997.50312239746006</v>
          </cell>
          <cell r="Y33">
            <v>998.10180385737613</v>
          </cell>
        </row>
        <row r="34">
          <cell r="V34">
            <v>1000</v>
          </cell>
          <cell r="W34">
            <v>1000</v>
          </cell>
          <cell r="X34">
            <v>1000</v>
          </cell>
          <cell r="Y34">
            <v>1000</v>
          </cell>
        </row>
      </sheetData>
      <sheetData sheetId="1" refreshError="1"/>
      <sheetData sheetId="2">
        <row r="10">
          <cell r="C10">
            <v>0.22463616730932259</v>
          </cell>
          <cell r="D10">
            <v>13.90180513035509</v>
          </cell>
        </row>
        <row r="11">
          <cell r="C11">
            <v>0.99396534207664844</v>
          </cell>
          <cell r="D11">
            <v>17.057332312434951</v>
          </cell>
        </row>
        <row r="12">
          <cell r="C12">
            <v>2.747320205499856</v>
          </cell>
          <cell r="D12">
            <v>20.929122721014988</v>
          </cell>
        </row>
        <row r="13">
          <cell r="C13">
            <v>6.4387534101908086</v>
          </cell>
          <cell r="D13">
            <v>25.679758701305182</v>
          </cell>
        </row>
        <row r="14">
          <cell r="C14">
            <v>11.97173723336782</v>
          </cell>
          <cell r="D14">
            <v>31.508726655566129</v>
          </cell>
        </row>
        <row r="15">
          <cell r="C15">
            <v>4.1337562853666894</v>
          </cell>
          <cell r="D15">
            <v>27.091710026865943</v>
          </cell>
        </row>
        <row r="16">
          <cell r="C16">
            <v>33.335692631387388</v>
          </cell>
          <cell r="D16">
            <v>32.903523766274908</v>
          </cell>
        </row>
        <row r="17">
          <cell r="C17">
            <v>14.749375785788672</v>
          </cell>
          <cell r="D17">
            <v>33.241172387846213</v>
          </cell>
        </row>
        <row r="18">
          <cell r="C18">
            <v>27.708247662855339</v>
          </cell>
          <cell r="D18">
            <v>40.786481939410315</v>
          </cell>
        </row>
        <row r="19">
          <cell r="C19">
            <v>44.407793704077456</v>
          </cell>
          <cell r="D19">
            <v>49.536148751972249</v>
          </cell>
        </row>
        <row r="20">
          <cell r="C20">
            <v>32.149016172270564</v>
          </cell>
          <cell r="D20">
            <v>50.044477661145109</v>
          </cell>
        </row>
        <row r="21">
          <cell r="C21">
            <v>42.355195896660128</v>
          </cell>
          <cell r="D21">
            <v>61.403916819727108</v>
          </cell>
        </row>
        <row r="22">
          <cell r="C22">
            <v>68.339314117881287</v>
          </cell>
          <cell r="D22">
            <v>74.576511944675687</v>
          </cell>
        </row>
        <row r="23">
          <cell r="C23">
            <v>58.977320477526213</v>
          </cell>
          <cell r="D23">
            <v>75.341799475536604</v>
          </cell>
        </row>
        <row r="24">
          <cell r="C24">
            <v>83.324217338673989</v>
          </cell>
          <cell r="D24">
            <v>91.504400688582777</v>
          </cell>
        </row>
        <row r="25">
          <cell r="D25">
            <v>91.773838063640255</v>
          </cell>
        </row>
        <row r="26">
          <cell r="C26">
            <v>84.863965011332013</v>
          </cell>
          <cell r="D26">
            <v>92.44339843787175</v>
          </cell>
        </row>
        <row r="27">
          <cell r="C27">
            <v>114.1752461567563</v>
          </cell>
          <cell r="D27">
            <v>112.27469785109052</v>
          </cell>
        </row>
        <row r="28">
          <cell r="C28">
            <v>130.13661785614948</v>
          </cell>
          <cell r="D28">
            <v>137.75957967807881</v>
          </cell>
        </row>
        <row r="29">
          <cell r="D29">
            <v>138.16521677594693</v>
          </cell>
        </row>
        <row r="30">
          <cell r="C30">
            <v>149.98810620094989</v>
          </cell>
          <cell r="D30">
            <v>169.02919496831777</v>
          </cell>
        </row>
        <row r="31">
          <cell r="C31">
            <v>188.63629687361433</v>
          </cell>
          <cell r="D31">
            <v>207.39660224285626</v>
          </cell>
        </row>
        <row r="32">
          <cell r="D32">
            <v>208.00728758349172</v>
          </cell>
        </row>
        <row r="33">
          <cell r="C33">
            <v>308.82083021432567</v>
          </cell>
          <cell r="D33">
            <v>254.4729070616695</v>
          </cell>
        </row>
        <row r="34">
          <cell r="C34">
            <v>309.49253476881591</v>
          </cell>
          <cell r="D34">
            <v>255.22220995405476</v>
          </cell>
        </row>
        <row r="35">
          <cell r="C35">
            <v>322.99021958383969</v>
          </cell>
          <cell r="D35">
            <v>313.15429959484379</v>
          </cell>
        </row>
        <row r="36">
          <cell r="C36">
            <v>386.34232155077234</v>
          </cell>
          <cell r="D36">
            <v>384.23621271985303</v>
          </cell>
        </row>
        <row r="37">
          <cell r="C37">
            <v>500.91244419454824</v>
          </cell>
          <cell r="D37">
            <v>471.45278655381139</v>
          </cell>
        </row>
        <row r="38">
          <cell r="C38">
            <v>565.20373728017364</v>
          </cell>
          <cell r="D38">
            <v>578.46637716942416</v>
          </cell>
        </row>
        <row r="39">
          <cell r="C39">
            <v>709.77064736751697</v>
          </cell>
          <cell r="D39">
            <v>709.77064736751697</v>
          </cell>
        </row>
      </sheetData>
      <sheetData sheetId="3">
        <row r="12">
          <cell r="D12">
            <v>12.398329774688278</v>
          </cell>
        </row>
        <row r="13">
          <cell r="C13">
            <v>0.12063457772394644</v>
          </cell>
          <cell r="D13">
            <v>12.636975507032265</v>
          </cell>
        </row>
        <row r="14">
          <cell r="C14">
            <v>0.75472884881890401</v>
          </cell>
          <cell r="D14">
            <v>16.975435744869294</v>
          </cell>
        </row>
        <row r="15">
          <cell r="C15">
            <v>1.1297659983136452</v>
          </cell>
          <cell r="D15">
            <v>19.651561639587147</v>
          </cell>
        </row>
        <row r="16">
          <cell r="C16">
            <v>24.662933979592108</v>
          </cell>
          <cell r="D16">
            <v>22.372718503134124</v>
          </cell>
        </row>
        <row r="17">
          <cell r="C17">
            <v>1.9575607808517868</v>
          </cell>
          <cell r="D17">
            <v>22.803353426445035</v>
          </cell>
        </row>
        <row r="18">
          <cell r="C18">
            <v>6.7082822931051114</v>
          </cell>
          <cell r="D18">
            <v>26.398232845629128</v>
          </cell>
        </row>
        <row r="19">
          <cell r="C19">
            <v>8.111970672769786</v>
          </cell>
          <cell r="D19">
            <v>30.632081279476235</v>
          </cell>
        </row>
        <row r="20">
          <cell r="C20">
            <v>9.4933763162246745</v>
          </cell>
          <cell r="D20">
            <v>35.461135870660122</v>
          </cell>
        </row>
        <row r="21">
          <cell r="C21">
            <v>34.346552769696515</v>
          </cell>
          <cell r="D21">
            <v>40.371448599661427</v>
          </cell>
        </row>
        <row r="22">
          <cell r="C22">
            <v>59.905449405287563</v>
          </cell>
          <cell r="D22">
            <v>41.636466399689226</v>
          </cell>
        </row>
        <row r="23">
          <cell r="C23">
            <v>16.260646286091127</v>
          </cell>
          <cell r="D23">
            <v>47.635467290213967</v>
          </cell>
        </row>
        <row r="24">
          <cell r="C24">
            <v>44.179632679658766</v>
          </cell>
          <cell r="D24">
            <v>54.23156286482277</v>
          </cell>
        </row>
        <row r="25">
          <cell r="C25">
            <v>35.009206272280288</v>
          </cell>
          <cell r="D25">
            <v>63.989426402849304</v>
          </cell>
        </row>
        <row r="26">
          <cell r="C26">
            <v>55.780118061956081</v>
          </cell>
          <cell r="D26">
            <v>72.850058959387695</v>
          </cell>
        </row>
        <row r="27">
          <cell r="C27">
            <v>77.01621238141945</v>
          </cell>
          <cell r="D27">
            <v>75.132776684742552</v>
          </cell>
        </row>
        <row r="28">
          <cell r="C28">
            <v>71.548246027253882</v>
          </cell>
          <cell r="D28">
            <v>85.957941095013766</v>
          </cell>
        </row>
        <row r="29">
          <cell r="C29">
            <v>83.907498189880599</v>
          </cell>
          <cell r="D29">
            <v>97.860559608336985</v>
          </cell>
        </row>
        <row r="30">
          <cell r="C30">
            <v>100.97231912318894</v>
          </cell>
          <cell r="D30">
            <v>131.4575343335778</v>
          </cell>
        </row>
        <row r="31">
          <cell r="C31">
            <v>129.58153656984263</v>
          </cell>
          <cell r="D31">
            <v>135.57668602736013</v>
          </cell>
        </row>
        <row r="32">
          <cell r="C32">
            <v>118.96939930410527</v>
          </cell>
          <cell r="D32">
            <v>176.58884643851525</v>
          </cell>
        </row>
        <row r="33">
          <cell r="C33">
            <v>173.13248116312425</v>
          </cell>
          <cell r="D33">
            <v>182.12216371544275</v>
          </cell>
        </row>
        <row r="34">
          <cell r="C34">
            <v>299.2280364046303</v>
          </cell>
          <cell r="D34">
            <v>237.21440421479423</v>
          </cell>
        </row>
        <row r="35">
          <cell r="C35">
            <v>313.94878113148451</v>
          </cell>
          <cell r="D35">
            <v>244.64739099538801</v>
          </cell>
        </row>
        <row r="36">
          <cell r="C36">
            <v>378.48269154692088</v>
          </cell>
          <cell r="D36">
            <v>328.63845179418536</v>
          </cell>
        </row>
        <row r="37">
          <cell r="C37">
            <v>472.17583597566164</v>
          </cell>
          <cell r="D37">
            <v>441.46488363620068</v>
          </cell>
        </row>
        <row r="38">
          <cell r="C38">
            <v>562.21702355995183</v>
          </cell>
          <cell r="D38">
            <v>593.02629506658502</v>
          </cell>
        </row>
        <row r="39">
          <cell r="C39">
            <v>796.62097638146588</v>
          </cell>
          <cell r="D39">
            <v>796.62097638146588</v>
          </cell>
        </row>
      </sheetData>
      <sheetData sheetId="4">
        <row r="4">
          <cell r="C4">
            <v>0.8282332024801583</v>
          </cell>
          <cell r="D4">
            <v>9.9464845681560021</v>
          </cell>
        </row>
        <row r="5">
          <cell r="C5">
            <v>2.7815248004090574</v>
          </cell>
          <cell r="D5">
            <v>12.751242298687908</v>
          </cell>
        </row>
        <row r="6">
          <cell r="C6">
            <v>2.8697634570735122</v>
          </cell>
          <cell r="D6">
            <v>16.346899152731655</v>
          </cell>
        </row>
        <row r="7">
          <cell r="C7">
            <v>4.9938046912303244</v>
          </cell>
          <cell r="D7">
            <v>18.508738772018127</v>
          </cell>
        </row>
        <row r="8">
          <cell r="C8">
            <v>6.0856774222453005</v>
          </cell>
          <cell r="D8">
            <v>20.956476682830786</v>
          </cell>
        </row>
        <row r="9">
          <cell r="C9">
            <v>10.400450128517434</v>
          </cell>
          <cell r="D9">
            <v>23.727922273233546</v>
          </cell>
        </row>
        <row r="10">
          <cell r="C10">
            <v>12.664621971607227</v>
          </cell>
          <cell r="D10">
            <v>26.86588513544735</v>
          </cell>
        </row>
        <row r="11">
          <cell r="C11">
            <v>13.612508938155267</v>
          </cell>
          <cell r="D11">
            <v>30.418836331289551</v>
          </cell>
        </row>
        <row r="12">
          <cell r="C12">
            <v>16.673959440263229</v>
          </cell>
          <cell r="D12">
            <v>31.751016325176082</v>
          </cell>
        </row>
        <row r="13">
          <cell r="C13">
            <v>18.273396483282102</v>
          </cell>
          <cell r="D13">
            <v>34.441657108438818</v>
          </cell>
        </row>
        <row r="14">
          <cell r="C14">
            <v>21.558460732452357</v>
          </cell>
          <cell r="D14">
            <v>40.704321171733774</v>
          </cell>
        </row>
        <row r="15">
          <cell r="C15">
            <v>23.302614519353597</v>
          </cell>
          <cell r="D15">
            <v>52.182322136816403</v>
          </cell>
        </row>
        <row r="16">
          <cell r="C16">
            <v>26.412969474114693</v>
          </cell>
          <cell r="D16">
            <v>59.08331359505808</v>
          </cell>
        </row>
        <row r="17">
          <cell r="C17">
            <v>29.318673171053778</v>
          </cell>
          <cell r="D17">
            <v>66.896945218715558</v>
          </cell>
        </row>
        <row r="18">
          <cell r="C18">
            <v>41.104811450491546</v>
          </cell>
          <cell r="D18">
            <v>75.743911559661584</v>
          </cell>
        </row>
        <row r="19">
          <cell r="C19">
            <v>56.664523644599257</v>
          </cell>
          <cell r="D19">
            <v>85.760868745211042</v>
          </cell>
        </row>
        <row r="20">
          <cell r="C20">
            <v>68.300109269623775</v>
          </cell>
          <cell r="D20">
            <v>97.102545359570215</v>
          </cell>
        </row>
        <row r="21">
          <cell r="C21">
            <v>87.023419744248557</v>
          </cell>
          <cell r="D21">
            <v>109.94413248447775</v>
          </cell>
        </row>
        <row r="22">
          <cell r="C22">
            <v>90.273116677348241</v>
          </cell>
          <cell r="D22">
            <v>114.30328565408334</v>
          </cell>
        </row>
        <row r="23">
          <cell r="C23">
            <v>111.03428148198013</v>
          </cell>
          <cell r="D23">
            <v>146.53507788848506</v>
          </cell>
        </row>
        <row r="24">
          <cell r="C24">
            <v>126.76463561196972</v>
          </cell>
          <cell r="D24">
            <v>187.85574648104884</v>
          </cell>
        </row>
        <row r="25">
          <cell r="C25">
            <v>155.88131606514111</v>
          </cell>
          <cell r="D25">
            <v>212.6992346349171</v>
          </cell>
        </row>
        <row r="26">
          <cell r="C26">
            <v>195.60044259441531</v>
          </cell>
          <cell r="D26">
            <v>240.82821665954984</v>
          </cell>
        </row>
        <row r="27">
          <cell r="D27">
            <v>267.577937109461</v>
          </cell>
        </row>
        <row r="28">
          <cell r="C28">
            <v>247.09486645000746</v>
          </cell>
          <cell r="D28">
            <v>272.67719152336815</v>
          </cell>
        </row>
        <row r="29">
          <cell r="C29">
            <v>345.86104659781341</v>
          </cell>
          <cell r="D29">
            <v>308.73811967881443</v>
          </cell>
        </row>
        <row r="30">
          <cell r="C30">
            <v>429.60693723969911</v>
          </cell>
          <cell r="D30">
            <v>343.03085542295884</v>
          </cell>
        </row>
        <row r="31">
          <cell r="C31">
            <v>412.80211315067385</v>
          </cell>
          <cell r="D31">
            <v>349.56802221076572</v>
          </cell>
        </row>
        <row r="32">
          <cell r="C32">
            <v>462.30232032799887</v>
          </cell>
          <cell r="D32">
            <v>395.79758495475352</v>
          </cell>
        </row>
        <row r="33">
          <cell r="C33">
            <v>486.37029241984357</v>
          </cell>
          <cell r="D33">
            <v>439.76035185617826</v>
          </cell>
        </row>
        <row r="34">
          <cell r="C34">
            <v>501.71078006795551</v>
          </cell>
          <cell r="D34">
            <v>497.91764167313914</v>
          </cell>
        </row>
        <row r="35">
          <cell r="C35">
            <v>623.44138934169234</v>
          </cell>
          <cell r="D35">
            <v>563.76609861005022</v>
          </cell>
        </row>
        <row r="36">
          <cell r="C36">
            <v>680.89039784089664</v>
          </cell>
          <cell r="D36">
            <v>638.32286173672003</v>
          </cell>
        </row>
        <row r="37">
          <cell r="C37">
            <v>728.61720963612936</v>
          </cell>
          <cell r="D37">
            <v>722.73958441333639</v>
          </cell>
        </row>
        <row r="38">
          <cell r="C38">
            <v>807.05175071728161</v>
          </cell>
          <cell r="D38">
            <v>818.3202234943758</v>
          </cell>
        </row>
        <row r="39">
          <cell r="C39">
            <v>926.54118111360003</v>
          </cell>
          <cell r="D39">
            <v>926.54118111360003</v>
          </cell>
        </row>
      </sheetData>
      <sheetData sheetId="5">
        <row r="4">
          <cell r="C4">
            <v>5.4661448287122063</v>
          </cell>
          <cell r="D4">
            <v>15.68647702547867</v>
          </cell>
        </row>
        <row r="5">
          <cell r="C5">
            <v>9.0473210888588067</v>
          </cell>
          <cell r="D5">
            <v>17.882432026628813</v>
          </cell>
        </row>
        <row r="6">
          <cell r="C6">
            <v>10.667465471918739</v>
          </cell>
          <cell r="D6">
            <v>19.093131579373381</v>
          </cell>
        </row>
        <row r="7">
          <cell r="C7">
            <v>11.982818884879189</v>
          </cell>
          <cell r="D7">
            <v>20.385799479870265</v>
          </cell>
        </row>
        <row r="8">
          <cell r="C8">
            <v>15.2772152647079</v>
          </cell>
          <cell r="D8">
            <v>21.765985255265171</v>
          </cell>
        </row>
        <row r="9">
          <cell r="C9">
            <v>16.365763605015374</v>
          </cell>
          <cell r="D9">
            <v>22.827119222615625</v>
          </cell>
        </row>
        <row r="10">
          <cell r="C10">
            <v>16.627082442819155</v>
          </cell>
          <cell r="D10">
            <v>23.239614153971644</v>
          </cell>
        </row>
        <row r="11">
          <cell r="C11">
            <v>18.232995585420333</v>
          </cell>
          <cell r="D11">
            <v>24.813012583238539</v>
          </cell>
        </row>
        <row r="12">
          <cell r="C12">
            <v>18.730370305512547</v>
          </cell>
          <cell r="D12">
            <v>26.02269503848138</v>
          </cell>
        </row>
        <row r="13">
          <cell r="C13">
            <v>19.121794394714854</v>
          </cell>
          <cell r="D13">
            <v>26.492935268924569</v>
          </cell>
        </row>
        <row r="14">
          <cell r="C14">
            <v>21.593965305344835</v>
          </cell>
          <cell r="D14">
            <v>29.665620548163471</v>
          </cell>
        </row>
        <row r="15">
          <cell r="C15">
            <v>26.188324459866738</v>
          </cell>
          <cell r="D15">
            <v>31.674080777514192</v>
          </cell>
        </row>
        <row r="16">
          <cell r="C16">
            <v>29.720465433531903</v>
          </cell>
          <cell r="D16">
            <v>33.818520380238688</v>
          </cell>
        </row>
        <row r="17">
          <cell r="C17">
            <v>31.569817040796881</v>
          </cell>
          <cell r="D17">
            <v>36.108145607828988</v>
          </cell>
        </row>
        <row r="18">
          <cell r="C18">
            <v>37.151194487057602</v>
          </cell>
          <cell r="D18">
            <v>38.552786005328407</v>
          </cell>
        </row>
        <row r="19">
          <cell r="C19">
            <v>40.193992762834228</v>
          </cell>
          <cell r="D19">
            <v>41.16293661035813</v>
          </cell>
        </row>
        <row r="20">
          <cell r="C20">
            <v>44.819358160821601</v>
          </cell>
          <cell r="D20">
            <v>43.949803009156824</v>
          </cell>
        </row>
        <row r="21">
          <cell r="D21">
            <v>44.472813310759108</v>
          </cell>
        </row>
        <row r="22">
          <cell r="D22">
            <v>55.326077231353203</v>
          </cell>
        </row>
        <row r="23">
          <cell r="D23">
            <v>68.828000612885219</v>
          </cell>
        </row>
        <row r="24">
          <cell r="D24">
            <v>85.624969371273494</v>
          </cell>
        </row>
        <row r="25">
          <cell r="D25">
            <v>106.52111516455953</v>
          </cell>
        </row>
        <row r="26">
          <cell r="D26">
            <v>132.51681208435099</v>
          </cell>
        </row>
        <row r="27">
          <cell r="D27">
            <v>164.85656818247227</v>
          </cell>
        </row>
        <row r="28">
          <cell r="C28">
            <v>231.35469884666313</v>
          </cell>
          <cell r="D28">
            <v>203.44472364086036</v>
          </cell>
        </row>
        <row r="29">
          <cell r="C29">
            <v>244.32464215463915</v>
          </cell>
          <cell r="D29">
            <v>231.92501641858962</v>
          </cell>
        </row>
        <row r="30">
          <cell r="C30">
            <v>257.39206309690496</v>
          </cell>
          <cell r="D30">
            <v>264.3922746097698</v>
          </cell>
        </row>
        <row r="31">
          <cell r="C31">
            <v>296.19534014481178</v>
          </cell>
          <cell r="D31">
            <v>282.29250250620498</v>
          </cell>
        </row>
        <row r="32">
          <cell r="C32">
            <v>308.37480889052438</v>
          </cell>
          <cell r="D32">
            <v>301.40463479439006</v>
          </cell>
        </row>
        <row r="33">
          <cell r="C33">
            <v>326.29151403385777</v>
          </cell>
          <cell r="D33">
            <v>321.81072139364665</v>
          </cell>
        </row>
        <row r="34">
          <cell r="C34">
            <v>358.34917035920267</v>
          </cell>
          <cell r="D34">
            <v>343.59836727310619</v>
          </cell>
        </row>
        <row r="35">
          <cell r="C35">
            <v>424.08419701737142</v>
          </cell>
          <cell r="D35">
            <v>366.86110854688002</v>
          </cell>
        </row>
        <row r="36">
          <cell r="C36">
            <v>459.35132084731799</v>
          </cell>
          <cell r="D36">
            <v>391.69881403211184</v>
          </cell>
        </row>
        <row r="37">
          <cell r="C37">
            <v>506.54008380106171</v>
          </cell>
          <cell r="D37">
            <v>491.22745426636868</v>
          </cell>
        </row>
        <row r="38">
          <cell r="C38">
            <v>533.84696234008982</v>
          </cell>
          <cell r="D38">
            <v>559.99454474477193</v>
          </cell>
        </row>
        <row r="39">
          <cell r="C39">
            <v>587.22041111195938</v>
          </cell>
          <cell r="D39">
            <v>638.38836249949861</v>
          </cell>
        </row>
        <row r="40">
          <cell r="C40">
            <v>634.64136973838197</v>
          </cell>
          <cell r="D40">
            <v>681.60935748522297</v>
          </cell>
        </row>
        <row r="41">
          <cell r="C41">
            <v>691.85392117462334</v>
          </cell>
          <cell r="D41">
            <v>727.75655620098075</v>
          </cell>
        </row>
        <row r="42">
          <cell r="C42">
            <v>699.23377156585946</v>
          </cell>
          <cell r="D42">
            <v>777.02807227817948</v>
          </cell>
        </row>
        <row r="43">
          <cell r="C43">
            <v>729.11946545852936</v>
          </cell>
          <cell r="D43">
            <v>829.63543229365678</v>
          </cell>
        </row>
        <row r="44">
          <cell r="C44">
            <v>845.05080188508111</v>
          </cell>
          <cell r="D44">
            <v>885.804483870269</v>
          </cell>
        </row>
        <row r="45">
          <cell r="C45">
            <v>945.7763652588792</v>
          </cell>
          <cell r="D45">
            <v>945.7763652588792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F32E5-776B-314E-B987-EEECCEDB087D}">
  <sheetPr>
    <tabColor rgb="FF7030A0"/>
  </sheetPr>
  <dimension ref="B2:M80"/>
  <sheetViews>
    <sheetView topLeftCell="E36" workbookViewId="0">
      <selection activeCell="I44" sqref="I44"/>
    </sheetView>
  </sheetViews>
  <sheetFormatPr baseColWidth="10" defaultRowHeight="15" x14ac:dyDescent="0.2"/>
  <cols>
    <col min="2" max="2" width="20.5" bestFit="1" customWidth="1"/>
    <col min="3" max="3" width="22.83203125" customWidth="1"/>
    <col min="4" max="4" width="24.33203125" customWidth="1"/>
    <col min="5" max="5" width="13" customWidth="1"/>
  </cols>
  <sheetData>
    <row r="2" spans="2:6" ht="19" x14ac:dyDescent="0.25">
      <c r="B2" s="3" t="s">
        <v>0</v>
      </c>
    </row>
    <row r="4" spans="2:6" x14ac:dyDescent="0.2">
      <c r="B4" s="1" t="s">
        <v>1</v>
      </c>
    </row>
    <row r="5" spans="2:6" x14ac:dyDescent="0.2">
      <c r="B5" t="s">
        <v>2</v>
      </c>
      <c r="C5" t="s">
        <v>3</v>
      </c>
      <c r="D5" t="s">
        <v>4</v>
      </c>
      <c r="E5" t="s">
        <v>5</v>
      </c>
      <c r="F5" t="s">
        <v>6</v>
      </c>
    </row>
    <row r="6" spans="2:6" x14ac:dyDescent="0.2">
      <c r="B6" s="38">
        <v>871150062878740</v>
      </c>
      <c r="C6" t="s">
        <v>31</v>
      </c>
      <c r="D6" t="s">
        <v>32</v>
      </c>
      <c r="E6" t="s">
        <v>33</v>
      </c>
      <c r="F6" s="37" t="s">
        <v>34</v>
      </c>
    </row>
    <row r="9" spans="2:6" x14ac:dyDescent="0.2">
      <c r="B9" s="1" t="s">
        <v>7</v>
      </c>
    </row>
    <row r="10" spans="2:6" x14ac:dyDescent="0.2">
      <c r="B10" t="s">
        <v>8</v>
      </c>
      <c r="C10" t="s">
        <v>9</v>
      </c>
      <c r="D10" t="s">
        <v>10</v>
      </c>
    </row>
    <row r="11" spans="2:6" x14ac:dyDescent="0.2">
      <c r="B11" s="38">
        <v>871150062878740</v>
      </c>
      <c r="C11" t="s">
        <v>31</v>
      </c>
      <c r="D11" s="2" t="s">
        <v>35</v>
      </c>
    </row>
    <row r="19" spans="9:12" x14ac:dyDescent="0.2">
      <c r="K19" s="33">
        <f>5600/(PI()/4)/(14^2-6^2)</f>
        <v>44.563384065730695</v>
      </c>
      <c r="L19" t="s">
        <v>36</v>
      </c>
    </row>
    <row r="22" spans="9:12" x14ac:dyDescent="0.2">
      <c r="K22" s="4" t="s">
        <v>27</v>
      </c>
      <c r="L22" t="s">
        <v>28</v>
      </c>
    </row>
    <row r="28" spans="9:12" x14ac:dyDescent="0.2">
      <c r="I28" s="42" t="s">
        <v>11</v>
      </c>
      <c r="J28" s="42"/>
    </row>
    <row r="29" spans="9:12" x14ac:dyDescent="0.2">
      <c r="I29" s="42" t="s">
        <v>12</v>
      </c>
      <c r="J29" s="42"/>
    </row>
    <row r="33" spans="3:13" x14ac:dyDescent="0.2">
      <c r="C33" s="34"/>
      <c r="I33" s="34" t="s">
        <v>25</v>
      </c>
      <c r="J33" s="34"/>
    </row>
    <row r="34" spans="3:13" x14ac:dyDescent="0.2">
      <c r="C34" s="33"/>
      <c r="I34" s="39">
        <f>(11.2)/(PI()*6*K19)*1000</f>
        <v>13.333333333333332</v>
      </c>
      <c r="J34" s="1" t="s">
        <v>13</v>
      </c>
    </row>
    <row r="38" spans="3:13" x14ac:dyDescent="0.2">
      <c r="H38" s="1" t="s">
        <v>14</v>
      </c>
    </row>
    <row r="39" spans="3:13" ht="16" x14ac:dyDescent="0.2">
      <c r="H39" s="5"/>
      <c r="I39" s="5"/>
      <c r="J39" s="6"/>
    </row>
    <row r="40" spans="3:13" ht="16" x14ac:dyDescent="0.2">
      <c r="H40" s="5"/>
      <c r="I40" s="5"/>
      <c r="J40" s="6"/>
    </row>
    <row r="41" spans="3:13" ht="16" x14ac:dyDescent="0.2">
      <c r="H41" s="7" t="s">
        <v>15</v>
      </c>
      <c r="I41" s="40">
        <v>0</v>
      </c>
      <c r="J41" s="6"/>
    </row>
    <row r="42" spans="3:13" ht="16" x14ac:dyDescent="0.2">
      <c r="H42" s="7" t="s">
        <v>16</v>
      </c>
      <c r="I42" s="41">
        <v>6.7141241008379399E-4</v>
      </c>
      <c r="J42" s="6"/>
    </row>
    <row r="44" spans="3:13" x14ac:dyDescent="0.2">
      <c r="H44" s="13" t="s">
        <v>17</v>
      </c>
      <c r="I44" s="28">
        <v>120</v>
      </c>
      <c r="J44" s="29" t="s">
        <v>18</v>
      </c>
      <c r="K44" s="31" t="s">
        <v>23</v>
      </c>
      <c r="L44" s="28">
        <v>60</v>
      </c>
      <c r="M44" s="14" t="s">
        <v>18</v>
      </c>
    </row>
    <row r="45" spans="3:13" ht="16" x14ac:dyDescent="0.2">
      <c r="H45" s="15" t="s">
        <v>19</v>
      </c>
      <c r="I45" s="27">
        <v>916.38940806390963</v>
      </c>
      <c r="J45" s="30"/>
      <c r="K45" s="32" t="s">
        <v>24</v>
      </c>
      <c r="L45" s="27">
        <v>957.2823032229885</v>
      </c>
      <c r="M45" s="16"/>
    </row>
    <row r="46" spans="3:13" ht="16" x14ac:dyDescent="0.2">
      <c r="H46" s="15" t="s">
        <v>20</v>
      </c>
      <c r="I46" s="27">
        <v>1000</v>
      </c>
      <c r="J46" s="30"/>
      <c r="K46" s="32" t="s">
        <v>20</v>
      </c>
      <c r="L46" s="27">
        <v>1000</v>
      </c>
      <c r="M46" s="16"/>
    </row>
    <row r="47" spans="3:13" ht="16" x14ac:dyDescent="0.2">
      <c r="H47" s="17"/>
      <c r="I47" s="18"/>
      <c r="J47" s="16"/>
      <c r="K47" s="17"/>
      <c r="L47" s="18"/>
      <c r="M47" s="19"/>
    </row>
    <row r="48" spans="3:13" x14ac:dyDescent="0.2">
      <c r="H48" s="21" t="s">
        <v>21</v>
      </c>
      <c r="I48" s="22">
        <f>36*I44/(0.0056)/LOG(I46/I45)/1000/60</f>
        <v>339.06021836805854</v>
      </c>
      <c r="J48" s="23" t="s">
        <v>22</v>
      </c>
      <c r="K48" s="21" t="s">
        <v>21</v>
      </c>
      <c r="L48" s="22">
        <f>36*L44/(0.0056)/LOG(L46/L45)/1000/60</f>
        <v>339.06021836805934</v>
      </c>
      <c r="M48" s="23" t="s">
        <v>22</v>
      </c>
    </row>
    <row r="50" spans="8:13" x14ac:dyDescent="0.2">
      <c r="H50" s="1" t="s">
        <v>26</v>
      </c>
    </row>
    <row r="51" spans="8:13" ht="16" x14ac:dyDescent="0.2">
      <c r="H51" s="7" t="s">
        <v>15</v>
      </c>
      <c r="I51" s="40">
        <v>0</v>
      </c>
    </row>
    <row r="52" spans="8:13" ht="16" x14ac:dyDescent="0.2">
      <c r="H52" s="7" t="s">
        <v>16</v>
      </c>
      <c r="I52" s="41">
        <v>6.5179170738476099E-4</v>
      </c>
    </row>
    <row r="54" spans="8:13" x14ac:dyDescent="0.2">
      <c r="H54" s="13" t="s">
        <v>17</v>
      </c>
      <c r="I54" s="28">
        <v>120</v>
      </c>
      <c r="J54" s="29" t="s">
        <v>18</v>
      </c>
      <c r="K54" s="31" t="s">
        <v>23</v>
      </c>
      <c r="L54" s="28">
        <v>60</v>
      </c>
      <c r="M54" s="14" t="s">
        <v>18</v>
      </c>
    </row>
    <row r="55" spans="8:13" ht="16" x14ac:dyDescent="0.2">
      <c r="H55" s="15" t="s">
        <v>19</v>
      </c>
      <c r="I55" s="27">
        <v>936.306998998312</v>
      </c>
      <c r="J55" s="30"/>
      <c r="K55" s="32" t="s">
        <v>24</v>
      </c>
      <c r="L55" s="27">
        <v>967.62957736848455</v>
      </c>
      <c r="M55" s="16"/>
    </row>
    <row r="56" spans="8:13" ht="16" x14ac:dyDescent="0.2">
      <c r="H56" s="15" t="s">
        <v>20</v>
      </c>
      <c r="I56" s="27">
        <v>1000</v>
      </c>
      <c r="J56" s="30"/>
      <c r="K56" s="32" t="s">
        <v>20</v>
      </c>
      <c r="L56" s="27">
        <v>1000</v>
      </c>
      <c r="M56" s="16"/>
    </row>
    <row r="57" spans="8:13" ht="16" x14ac:dyDescent="0.2">
      <c r="H57" s="17"/>
      <c r="I57" s="18"/>
      <c r="J57" s="16"/>
      <c r="K57" s="17"/>
      <c r="L57" s="18"/>
      <c r="M57" s="19"/>
    </row>
    <row r="58" spans="8:13" x14ac:dyDescent="0.2">
      <c r="H58" s="21" t="s">
        <v>21</v>
      </c>
      <c r="I58" s="22">
        <f>36*I54/(0.0056)/LOG(I56/I55)/1000/60</f>
        <v>449.83780777263706</v>
      </c>
      <c r="J58" s="23" t="s">
        <v>22</v>
      </c>
      <c r="K58" s="21" t="s">
        <v>21</v>
      </c>
      <c r="L58" s="22">
        <f>36*L54/(0.0056)/LOG(L56/L55)/1000/60</f>
        <v>449.83780777263837</v>
      </c>
      <c r="M58" s="23" t="s">
        <v>22</v>
      </c>
    </row>
    <row r="60" spans="8:13" x14ac:dyDescent="0.2">
      <c r="H60" s="1" t="s">
        <v>29</v>
      </c>
    </row>
    <row r="61" spans="8:13" ht="16" x14ac:dyDescent="0.2">
      <c r="H61" s="7" t="s">
        <v>15</v>
      </c>
      <c r="I61" s="40">
        <v>0</v>
      </c>
      <c r="J61" s="10"/>
      <c r="K61" s="12"/>
      <c r="L61" s="11"/>
      <c r="M61" s="26"/>
    </row>
    <row r="62" spans="8:13" ht="16" x14ac:dyDescent="0.2">
      <c r="H62" s="7" t="s">
        <v>16</v>
      </c>
      <c r="I62" s="41">
        <v>3.067260508677363E-4</v>
      </c>
    </row>
    <row r="64" spans="8:13" x14ac:dyDescent="0.2">
      <c r="H64" s="13" t="s">
        <v>17</v>
      </c>
      <c r="I64" s="28">
        <v>120</v>
      </c>
      <c r="J64" s="29" t="s">
        <v>18</v>
      </c>
      <c r="K64" s="31" t="s">
        <v>23</v>
      </c>
      <c r="L64" s="28">
        <v>60</v>
      </c>
      <c r="M64" s="14" t="s">
        <v>18</v>
      </c>
    </row>
    <row r="65" spans="8:13" ht="16" x14ac:dyDescent="0.2">
      <c r="H65" s="15" t="s">
        <v>19</v>
      </c>
      <c r="I65" s="27">
        <v>963.46032891679022</v>
      </c>
      <c r="J65" s="30"/>
      <c r="K65" s="32" t="s">
        <v>24</v>
      </c>
      <c r="L65" s="27">
        <v>981.56015043235641</v>
      </c>
      <c r="M65" s="16"/>
    </row>
    <row r="66" spans="8:13" ht="16" x14ac:dyDescent="0.2">
      <c r="H66" s="15" t="s">
        <v>20</v>
      </c>
      <c r="I66" s="27">
        <v>1000</v>
      </c>
      <c r="J66" s="30"/>
      <c r="K66" s="32" t="s">
        <v>20</v>
      </c>
      <c r="L66" s="27">
        <v>1000</v>
      </c>
      <c r="M66" s="16"/>
    </row>
    <row r="67" spans="8:13" ht="16" x14ac:dyDescent="0.2">
      <c r="H67" s="17"/>
      <c r="I67" s="18"/>
      <c r="J67" s="16"/>
      <c r="K67" s="17"/>
      <c r="L67" s="18"/>
      <c r="M67" s="19"/>
    </row>
    <row r="68" spans="8:13" x14ac:dyDescent="0.2">
      <c r="H68" s="21" t="s">
        <v>21</v>
      </c>
      <c r="I68" s="22">
        <f>36*I64/(0.0056)/LOG(I66/I65)/1000/60</f>
        <v>795.31196528693522</v>
      </c>
      <c r="J68" s="23" t="s">
        <v>22</v>
      </c>
      <c r="K68" s="21" t="s">
        <v>21</v>
      </c>
      <c r="L68" s="22">
        <f>36*L64/(0.0056)/LOG(L66/L65)/1000/60</f>
        <v>795.31196528693624</v>
      </c>
      <c r="M68" s="23" t="s">
        <v>22</v>
      </c>
    </row>
    <row r="70" spans="8:13" x14ac:dyDescent="0.2">
      <c r="H70" s="1" t="s">
        <v>30</v>
      </c>
    </row>
    <row r="71" spans="8:13" ht="16" x14ac:dyDescent="0.2">
      <c r="H71" s="7" t="s">
        <v>15</v>
      </c>
      <c r="I71" s="40">
        <v>0</v>
      </c>
      <c r="K71" s="25"/>
      <c r="L71" s="24"/>
      <c r="M71" s="10"/>
    </row>
    <row r="72" spans="8:13" ht="16" x14ac:dyDescent="0.2">
      <c r="H72" s="7" t="s">
        <v>16</v>
      </c>
      <c r="I72" s="41">
        <v>2.9578106558448674E-4</v>
      </c>
      <c r="M72" s="27"/>
    </row>
    <row r="74" spans="8:13" x14ac:dyDescent="0.2">
      <c r="H74" s="13" t="s">
        <v>17</v>
      </c>
      <c r="I74" s="28">
        <v>120</v>
      </c>
      <c r="J74" s="29" t="s">
        <v>18</v>
      </c>
      <c r="K74" s="31" t="s">
        <v>23</v>
      </c>
      <c r="L74" s="28">
        <v>60</v>
      </c>
      <c r="M74" s="14" t="s">
        <v>18</v>
      </c>
    </row>
    <row r="75" spans="8:13" ht="16" x14ac:dyDescent="0.2">
      <c r="H75" s="15" t="s">
        <v>19</v>
      </c>
      <c r="I75" s="27">
        <v>967.55985857832741</v>
      </c>
      <c r="J75" s="30"/>
      <c r="K75" s="32" t="s">
        <v>24</v>
      </c>
      <c r="L75" s="27">
        <v>983.64620600006754</v>
      </c>
      <c r="M75" s="16"/>
    </row>
    <row r="76" spans="8:13" ht="16" x14ac:dyDescent="0.2">
      <c r="H76" s="15" t="s">
        <v>20</v>
      </c>
      <c r="I76" s="27">
        <v>1000</v>
      </c>
      <c r="J76" s="30"/>
      <c r="K76" s="32" t="s">
        <v>20</v>
      </c>
      <c r="L76" s="27">
        <v>1000</v>
      </c>
      <c r="M76" s="16"/>
    </row>
    <row r="77" spans="8:13" ht="16" x14ac:dyDescent="0.2">
      <c r="H77" s="17"/>
      <c r="I77" s="18"/>
      <c r="J77" s="16"/>
      <c r="K77" s="17"/>
      <c r="L77" s="18"/>
      <c r="M77" s="19"/>
    </row>
    <row r="78" spans="8:13" x14ac:dyDescent="0.2">
      <c r="H78" s="21" t="s">
        <v>21</v>
      </c>
      <c r="I78" s="22">
        <f>36*I74/(0.0056)/LOG(I76/I75)/1000/60</f>
        <v>897.70991134762221</v>
      </c>
      <c r="J78" s="23" t="s">
        <v>22</v>
      </c>
      <c r="K78" s="21" t="s">
        <v>21</v>
      </c>
      <c r="L78" s="22">
        <f>36*L74/(0.0056)/LOG(L76/L75)/1000/60</f>
        <v>897.70991134761482</v>
      </c>
      <c r="M78" s="23" t="s">
        <v>22</v>
      </c>
    </row>
    <row r="80" spans="8:13" ht="16" x14ac:dyDescent="0.2">
      <c r="K80" s="36"/>
      <c r="L80" s="35"/>
      <c r="M80" s="10"/>
    </row>
  </sheetData>
  <mergeCells count="2">
    <mergeCell ref="I28:J28"/>
    <mergeCell ref="I29:J2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2:M80"/>
  <sheetViews>
    <sheetView tabSelected="1" topLeftCell="D9" workbookViewId="0">
      <selection activeCell="I49" sqref="I49"/>
    </sheetView>
  </sheetViews>
  <sheetFormatPr baseColWidth="10" defaultRowHeight="15" x14ac:dyDescent="0.2"/>
  <cols>
    <col min="2" max="2" width="20.5" bestFit="1" customWidth="1"/>
    <col min="3" max="3" width="22.83203125" customWidth="1"/>
    <col min="4" max="4" width="24.33203125" customWidth="1"/>
    <col min="5" max="5" width="13" customWidth="1"/>
  </cols>
  <sheetData>
    <row r="2" spans="2:6" ht="19" x14ac:dyDescent="0.25">
      <c r="B2" s="3" t="s">
        <v>0</v>
      </c>
    </row>
    <row r="4" spans="2:6" x14ac:dyDescent="0.2">
      <c r="B4" s="1" t="s">
        <v>1</v>
      </c>
    </row>
    <row r="5" spans="2:6" x14ac:dyDescent="0.2">
      <c r="B5" t="s">
        <v>2</v>
      </c>
      <c r="C5" t="s">
        <v>3</v>
      </c>
      <c r="D5" t="s">
        <v>4</v>
      </c>
      <c r="E5" t="s">
        <v>5</v>
      </c>
      <c r="F5" t="s">
        <v>6</v>
      </c>
    </row>
    <row r="6" spans="2:6" x14ac:dyDescent="0.2">
      <c r="B6" s="38">
        <v>871150062878740</v>
      </c>
      <c r="C6" t="s">
        <v>31</v>
      </c>
      <c r="D6" t="s">
        <v>32</v>
      </c>
      <c r="E6" t="s">
        <v>33</v>
      </c>
      <c r="F6" s="37" t="s">
        <v>34</v>
      </c>
    </row>
    <row r="9" spans="2:6" x14ac:dyDescent="0.2">
      <c r="B9" s="1" t="s">
        <v>7</v>
      </c>
    </row>
    <row r="10" spans="2:6" x14ac:dyDescent="0.2">
      <c r="B10" t="s">
        <v>8</v>
      </c>
      <c r="C10" t="s">
        <v>9</v>
      </c>
      <c r="D10" t="s">
        <v>10</v>
      </c>
    </row>
    <row r="11" spans="2:6" x14ac:dyDescent="0.2">
      <c r="B11" s="38">
        <v>871150062878740</v>
      </c>
      <c r="C11" t="s">
        <v>31</v>
      </c>
      <c r="D11" s="2" t="s">
        <v>35</v>
      </c>
    </row>
    <row r="19" spans="9:12" x14ac:dyDescent="0.2">
      <c r="K19" s="33">
        <f>5600/(PI()/4)/(14^2-6^2)</f>
        <v>44.563384065730695</v>
      </c>
      <c r="L19" t="s">
        <v>36</v>
      </c>
    </row>
    <row r="22" spans="9:12" x14ac:dyDescent="0.2">
      <c r="K22" s="4" t="s">
        <v>27</v>
      </c>
      <c r="L22" t="s">
        <v>28</v>
      </c>
    </row>
    <row r="28" spans="9:12" x14ac:dyDescent="0.2">
      <c r="I28" s="42" t="s">
        <v>11</v>
      </c>
      <c r="J28" s="42"/>
    </row>
    <row r="29" spans="9:12" x14ac:dyDescent="0.2">
      <c r="I29" s="42" t="s">
        <v>12</v>
      </c>
      <c r="J29" s="42"/>
    </row>
    <row r="33" spans="3:13" x14ac:dyDescent="0.2">
      <c r="C33" s="34"/>
      <c r="I33" s="34" t="s">
        <v>25</v>
      </c>
      <c r="J33" s="34"/>
    </row>
    <row r="34" spans="3:13" x14ac:dyDescent="0.2">
      <c r="C34" s="33"/>
      <c r="I34" s="39">
        <f>(11.2)/(PI()*6*K19)*1000</f>
        <v>13.333333333333332</v>
      </c>
      <c r="J34" s="1" t="s">
        <v>13</v>
      </c>
    </row>
    <row r="38" spans="3:13" x14ac:dyDescent="0.2">
      <c r="H38" s="1" t="s">
        <v>14</v>
      </c>
    </row>
    <row r="39" spans="3:13" ht="16" x14ac:dyDescent="0.2">
      <c r="H39" s="5"/>
      <c r="I39" s="5"/>
      <c r="J39" s="6"/>
    </row>
    <row r="40" spans="3:13" ht="16" x14ac:dyDescent="0.2">
      <c r="H40" s="5"/>
      <c r="I40" s="5"/>
      <c r="J40" s="6"/>
    </row>
    <row r="41" spans="3:13" ht="16" x14ac:dyDescent="0.2">
      <c r="H41" s="7" t="s">
        <v>15</v>
      </c>
      <c r="I41" s="8">
        <v>0</v>
      </c>
      <c r="J41" s="6"/>
    </row>
    <row r="42" spans="3:13" ht="16" x14ac:dyDescent="0.2">
      <c r="H42" s="7" t="s">
        <v>16</v>
      </c>
      <c r="I42" s="9">
        <v>1.3637430782510429E-2</v>
      </c>
      <c r="J42" s="6"/>
    </row>
    <row r="44" spans="3:13" x14ac:dyDescent="0.2">
      <c r="H44" s="13" t="s">
        <v>17</v>
      </c>
      <c r="I44" s="28">
        <v>138.61954357704332</v>
      </c>
      <c r="J44" s="29" t="s">
        <v>18</v>
      </c>
      <c r="K44" s="31" t="s">
        <v>23</v>
      </c>
      <c r="L44" s="28">
        <v>60</v>
      </c>
      <c r="M44" s="14" t="s">
        <v>18</v>
      </c>
    </row>
    <row r="45" spans="3:13" ht="16" x14ac:dyDescent="0.2">
      <c r="H45" s="15" t="s">
        <v>19</v>
      </c>
      <c r="I45" s="27">
        <v>72.154727992032676</v>
      </c>
      <c r="J45" s="30"/>
      <c r="K45" s="32" t="s">
        <v>24</v>
      </c>
      <c r="L45" s="27">
        <v>322.99021958383969</v>
      </c>
      <c r="M45" s="16"/>
    </row>
    <row r="46" spans="3:13" ht="16" x14ac:dyDescent="0.2">
      <c r="H46" s="15" t="s">
        <v>20</v>
      </c>
      <c r="I46" s="27">
        <v>709.77064736751697</v>
      </c>
      <c r="J46" s="30"/>
      <c r="K46" s="32" t="s">
        <v>20</v>
      </c>
      <c r="L46" s="27">
        <v>709.77064736751697</v>
      </c>
      <c r="M46" s="16"/>
    </row>
    <row r="47" spans="3:13" ht="16" x14ac:dyDescent="0.2">
      <c r="H47" s="17"/>
      <c r="I47" s="18"/>
      <c r="J47" s="16"/>
      <c r="K47" s="17"/>
      <c r="L47" s="18"/>
      <c r="M47" s="19"/>
    </row>
    <row r="48" spans="3:13" x14ac:dyDescent="0.2">
      <c r="H48" s="21" t="s">
        <v>21</v>
      </c>
      <c r="I48" s="22">
        <f>36*I44/(0.0056)/LOG(I46/I45)/1000/60</f>
        <v>14.95900233530949</v>
      </c>
      <c r="J48" s="23" t="s">
        <v>22</v>
      </c>
      <c r="K48" s="21" t="s">
        <v>21</v>
      </c>
      <c r="L48" s="22">
        <f>36*L44/(0.0056)/LOG(L46/L45)/1000/60</f>
        <v>18.800914100860453</v>
      </c>
      <c r="M48" s="23" t="s">
        <v>22</v>
      </c>
    </row>
    <row r="50" spans="8:13" x14ac:dyDescent="0.2">
      <c r="H50" s="1" t="s">
        <v>26</v>
      </c>
    </row>
    <row r="51" spans="8:13" ht="16" x14ac:dyDescent="0.2">
      <c r="H51" s="7" t="s">
        <v>15</v>
      </c>
      <c r="I51" s="20">
        <v>0</v>
      </c>
    </row>
    <row r="52" spans="8:13" ht="16" x14ac:dyDescent="0.2">
      <c r="H52" s="7" t="s">
        <v>16</v>
      </c>
      <c r="I52" s="9">
        <v>1.9676017489085099E-2</v>
      </c>
    </row>
    <row r="54" spans="8:13" x14ac:dyDescent="0.2">
      <c r="H54" s="13" t="s">
        <v>17</v>
      </c>
      <c r="I54" s="28">
        <v>116.34294846431743</v>
      </c>
      <c r="J54" s="29" t="s">
        <v>18</v>
      </c>
      <c r="K54" s="31" t="s">
        <v>23</v>
      </c>
      <c r="L54" s="28">
        <v>60</v>
      </c>
      <c r="M54" s="14" t="s">
        <v>18</v>
      </c>
    </row>
    <row r="55" spans="8:13" ht="16" x14ac:dyDescent="0.2">
      <c r="H55" s="15" t="s">
        <v>19</v>
      </c>
      <c r="I55" s="27">
        <v>71.548246027253882</v>
      </c>
      <c r="J55" s="30"/>
      <c r="K55" s="32" t="s">
        <v>24</v>
      </c>
      <c r="L55" s="27">
        <v>313.94878113148451</v>
      </c>
      <c r="M55" s="16"/>
    </row>
    <row r="56" spans="8:13" ht="16" x14ac:dyDescent="0.2">
      <c r="H56" s="15" t="s">
        <v>20</v>
      </c>
      <c r="I56" s="27">
        <v>771.15405196081042</v>
      </c>
      <c r="J56" s="30"/>
      <c r="K56" s="32" t="s">
        <v>20</v>
      </c>
      <c r="L56" s="27">
        <v>771.15405196081042</v>
      </c>
      <c r="M56" s="16"/>
    </row>
    <row r="57" spans="8:13" ht="16" x14ac:dyDescent="0.2">
      <c r="H57" s="17"/>
      <c r="I57" s="18"/>
      <c r="J57" s="16"/>
      <c r="K57" s="17"/>
      <c r="L57" s="18"/>
      <c r="M57" s="19"/>
    </row>
    <row r="58" spans="8:13" x14ac:dyDescent="0.2">
      <c r="H58" s="21" t="s">
        <v>21</v>
      </c>
      <c r="I58" s="22">
        <f>36*I54/(0.0056)/LOG(I56/I55)/1000/60</f>
        <v>12.072452314226449</v>
      </c>
      <c r="J58" s="23" t="s">
        <v>22</v>
      </c>
      <c r="K58" s="21" t="s">
        <v>21</v>
      </c>
      <c r="L58" s="22">
        <f>36*L54/(0.0056)/LOG(L56/L55)/1000/60</f>
        <v>16.471591744196459</v>
      </c>
      <c r="M58" s="23" t="s">
        <v>22</v>
      </c>
    </row>
    <row r="60" spans="8:13" x14ac:dyDescent="0.2">
      <c r="H60" s="1" t="s">
        <v>29</v>
      </c>
    </row>
    <row r="61" spans="8:13" ht="16" x14ac:dyDescent="0.2">
      <c r="H61" s="7" t="s">
        <v>15</v>
      </c>
      <c r="I61" s="20">
        <v>0</v>
      </c>
      <c r="J61" s="10"/>
      <c r="K61" s="12"/>
      <c r="L61" s="11"/>
      <c r="M61" s="26"/>
    </row>
    <row r="62" spans="8:13" ht="16" x14ac:dyDescent="0.2">
      <c r="H62" s="7" t="s">
        <v>16</v>
      </c>
      <c r="I62" s="9">
        <v>8.2803174346765436E-3</v>
      </c>
    </row>
    <row r="64" spans="8:13" x14ac:dyDescent="0.2">
      <c r="H64" s="13" t="s">
        <v>17</v>
      </c>
      <c r="I64" s="28">
        <v>198.64621397751935</v>
      </c>
      <c r="J64" s="29" t="s">
        <v>18</v>
      </c>
      <c r="K64" s="31" t="s">
        <v>23</v>
      </c>
      <c r="L64" s="28">
        <v>60</v>
      </c>
      <c r="M64" s="14" t="s">
        <v>18</v>
      </c>
    </row>
    <row r="65" spans="8:13" ht="16" x14ac:dyDescent="0.2">
      <c r="H65" s="15" t="s">
        <v>19</v>
      </c>
      <c r="I65" s="27">
        <v>83.767981287684378</v>
      </c>
      <c r="J65" s="30"/>
      <c r="K65" s="32" t="s">
        <v>24</v>
      </c>
      <c r="L65" s="27">
        <v>623.44138934169234</v>
      </c>
      <c r="M65" s="16"/>
    </row>
    <row r="66" spans="8:13" ht="16" x14ac:dyDescent="0.2">
      <c r="H66" s="15" t="s">
        <v>20</v>
      </c>
      <c r="I66" s="27">
        <v>926.54118111360003</v>
      </c>
      <c r="J66" s="30"/>
      <c r="K66" s="32" t="s">
        <v>20</v>
      </c>
      <c r="L66" s="27">
        <v>926.54118111360003</v>
      </c>
      <c r="M66" s="16"/>
    </row>
    <row r="67" spans="8:13" ht="16" x14ac:dyDescent="0.2">
      <c r="H67" s="17"/>
      <c r="I67" s="18"/>
      <c r="J67" s="16"/>
      <c r="K67" s="17"/>
      <c r="L67" s="18"/>
      <c r="M67" s="19"/>
    </row>
    <row r="68" spans="8:13" x14ac:dyDescent="0.2">
      <c r="H68" s="21" t="s">
        <v>21</v>
      </c>
      <c r="I68" s="22">
        <f>36*I64/(0.0056)/LOG(I66/I65)/1000/60</f>
        <v>20.390682685579186</v>
      </c>
      <c r="J68" s="23" t="s">
        <v>22</v>
      </c>
      <c r="K68" s="21" t="s">
        <v>21</v>
      </c>
      <c r="L68" s="22">
        <f>36*L64/(0.0056)/LOG(L66/L65)/1000/60</f>
        <v>37.360406888556405</v>
      </c>
      <c r="M68" s="23" t="s">
        <v>22</v>
      </c>
    </row>
    <row r="70" spans="8:13" x14ac:dyDescent="0.2">
      <c r="H70" s="1" t="s">
        <v>30</v>
      </c>
    </row>
    <row r="71" spans="8:13" ht="16" x14ac:dyDescent="0.2">
      <c r="H71" s="7" t="s">
        <v>15</v>
      </c>
      <c r="I71" s="20">
        <v>0</v>
      </c>
      <c r="K71" s="25"/>
      <c r="L71" s="24"/>
      <c r="M71" s="10"/>
    </row>
    <row r="72" spans="8:13" ht="16" x14ac:dyDescent="0.2">
      <c r="H72" s="7" t="s">
        <v>16</v>
      </c>
      <c r="I72" s="9">
        <v>4.3673258215813551E-3</v>
      </c>
      <c r="M72" s="27"/>
    </row>
    <row r="74" spans="8:13" x14ac:dyDescent="0.2">
      <c r="H74" s="13" t="s">
        <v>17</v>
      </c>
      <c r="I74" s="28">
        <v>767.60296318225096</v>
      </c>
      <c r="J74" s="29" t="s">
        <v>18</v>
      </c>
      <c r="K74" s="31" t="s">
        <v>23</v>
      </c>
      <c r="L74" s="28">
        <v>60</v>
      </c>
      <c r="M74" s="14" t="s">
        <v>18</v>
      </c>
    </row>
    <row r="75" spans="8:13" ht="16" x14ac:dyDescent="0.2">
      <c r="H75" s="15" t="s">
        <v>19</v>
      </c>
      <c r="I75" s="27">
        <v>44.819358160821601</v>
      </c>
      <c r="J75" s="30"/>
      <c r="K75" s="32" t="s">
        <v>24</v>
      </c>
      <c r="L75" s="27">
        <v>691.85392117462334</v>
      </c>
      <c r="M75" s="16"/>
    </row>
    <row r="76" spans="8:13" ht="16" x14ac:dyDescent="0.2">
      <c r="H76" s="15" t="s">
        <v>20</v>
      </c>
      <c r="I76" s="27">
        <v>945.7763652588792</v>
      </c>
      <c r="J76" s="30"/>
      <c r="K76" s="32" t="s">
        <v>20</v>
      </c>
      <c r="L76" s="27">
        <v>945.7763652588792</v>
      </c>
      <c r="M76" s="16"/>
    </row>
    <row r="77" spans="8:13" ht="16" x14ac:dyDescent="0.2">
      <c r="H77" s="17"/>
      <c r="I77" s="18"/>
      <c r="J77" s="16"/>
      <c r="K77" s="17"/>
      <c r="L77" s="18"/>
      <c r="M77" s="19"/>
    </row>
    <row r="78" spans="8:13" x14ac:dyDescent="0.2">
      <c r="H78" s="21" t="s">
        <v>21</v>
      </c>
      <c r="I78" s="22">
        <f>36*I74/(0.0056)/LOG(I76/I75)/1000/60</f>
        <v>62.10205935922535</v>
      </c>
      <c r="J78" s="23" t="s">
        <v>22</v>
      </c>
      <c r="K78" s="21" t="s">
        <v>21</v>
      </c>
      <c r="L78" s="22">
        <f>36*L74/(0.0056)/LOG(L76/L75)/1000/60</f>
        <v>47.347570612008624</v>
      </c>
      <c r="M78" s="23" t="s">
        <v>22</v>
      </c>
    </row>
    <row r="80" spans="8:13" ht="16" x14ac:dyDescent="0.2">
      <c r="K80" s="36"/>
      <c r="L80" s="35"/>
      <c r="M80" s="10"/>
    </row>
  </sheetData>
  <mergeCells count="2">
    <mergeCell ref="I28:J28"/>
    <mergeCell ref="I29:J2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Fotolysis</vt:lpstr>
      <vt:lpstr>Fotocatalysis</vt:lpstr>
    </vt:vector>
  </TitlesOfParts>
  <Company>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</dc:creator>
  <cp:lastModifiedBy>Johanna Zambrano</cp:lastModifiedBy>
  <dcterms:created xsi:type="dcterms:W3CDTF">2021-10-05T16:32:36Z</dcterms:created>
  <dcterms:modified xsi:type="dcterms:W3CDTF">2021-11-15T16:49:45Z</dcterms:modified>
</cp:coreProperties>
</file>