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Informe RE\Informe PROPHACTION_FINAL\Datos\"/>
    </mc:Choice>
  </mc:AlternateContent>
  <xr:revisionPtr revIDLastSave="0" documentId="13_ncr:1_{6A1B35F2-11B9-4C7C-BC0D-B76657773CE5}" xr6:coauthVersionLast="47" xr6:coauthVersionMax="47" xr10:uidLastSave="{00000000-0000-0000-0000-000000000000}"/>
  <bookViews>
    <workbookView xWindow="-21720" yWindow="-120" windowWidth="21840" windowHeight="13140" tabRatio="677" xr2:uid="{00000000-000D-0000-FFFF-FFFF00000000}"/>
  </bookViews>
  <sheets>
    <sheet name="Sludge composition" sheetId="1" r:id="rId1"/>
    <sheet name="Experiment" sheetId="2" r:id="rId2"/>
    <sheet name="Solubilization Biomass" sheetId="8" r:id="rId3"/>
    <sheet name="Solids" sheetId="3" r:id="rId4"/>
    <sheet name="Proteinas" sheetId="5" r:id="rId5"/>
    <sheet name="CH" sheetId="4" r:id="rId6"/>
    <sheet name="Hydrolyzed composition" sheetId="12" r:id="rId7"/>
    <sheet name="BALANCE" sheetId="15" r:id="rId8"/>
    <sheet name="AA" sheetId="11" r:id="rId9"/>
    <sheet name="Graphics" sheetId="2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8" l="1"/>
  <c r="M4" i="2" l="1"/>
  <c r="R12" i="2" l="1"/>
  <c r="G16" i="2" l="1"/>
  <c r="N4" i="2" l="1"/>
</calcChain>
</file>

<file path=xl/sharedStrings.xml><?xml version="1.0" encoding="utf-8"?>
<sst xmlns="http://schemas.openxmlformats.org/spreadsheetml/2006/main" count="934" uniqueCount="254">
  <si>
    <t>Experiment</t>
  </si>
  <si>
    <t>Hydrolisis</t>
  </si>
  <si>
    <t>Enzyme</t>
  </si>
  <si>
    <t>Reagent</t>
  </si>
  <si>
    <t>Concentration</t>
  </si>
  <si>
    <t>Temperature (ºC)</t>
  </si>
  <si>
    <t>Time (h)</t>
  </si>
  <si>
    <t>pH</t>
  </si>
  <si>
    <t>Pretreatment</t>
  </si>
  <si>
    <t>Auto-Hyd</t>
  </si>
  <si>
    <t>Water</t>
  </si>
  <si>
    <t>4.5</t>
  </si>
  <si>
    <t>[sludge] (%)</t>
  </si>
  <si>
    <t>m sludge real (g)</t>
  </si>
  <si>
    <t>m total (g)</t>
  </si>
  <si>
    <t>6.5</t>
  </si>
  <si>
    <t>Auto-Hyd + Pretreatment</t>
  </si>
  <si>
    <t>Ultrasound</t>
  </si>
  <si>
    <t>Alkaline</t>
  </si>
  <si>
    <t>NaOH</t>
  </si>
  <si>
    <t>12</t>
  </si>
  <si>
    <t>Acid</t>
  </si>
  <si>
    <t>HCl</t>
  </si>
  <si>
    <t>Experimento</t>
  </si>
  <si>
    <t>m fango (g)</t>
  </si>
  <si>
    <t>V sobrenadante (mL)</t>
  </si>
  <si>
    <t>m crisol (g)</t>
  </si>
  <si>
    <t>m 105º (g)</t>
  </si>
  <si>
    <t>m 550ºC (g)</t>
  </si>
  <si>
    <t>Solid phase</t>
  </si>
  <si>
    <t>m crisol + fango (g)</t>
  </si>
  <si>
    <t>I</t>
  </si>
  <si>
    <t>II</t>
  </si>
  <si>
    <t>F1</t>
  </si>
  <si>
    <t>A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</si>
  <si>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</si>
  <si>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</si>
  <si>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</si>
  <si>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</si>
  <si>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</si>
  <si>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</si>
  <si>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</si>
  <si>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</si>
  <si>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</si>
  <si>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</si>
  <si>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</si>
  <si>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</si>
  <si>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</si>
  <si>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</si>
  <si>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</si>
  <si>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</si>
  <si>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</si>
  <si>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</si>
  <si>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</si>
  <si>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m real (g)</t>
  </si>
  <si>
    <t>Glucosa (area)</t>
  </si>
  <si>
    <t>Xilosa (area)</t>
  </si>
  <si>
    <t>Arabinosa (area)</t>
  </si>
  <si>
    <t>Celobiosa (area)</t>
  </si>
  <si>
    <t>Glucosa [mg/ml]</t>
  </si>
  <si>
    <t>Xilosa [mg/ml]</t>
  </si>
  <si>
    <t>Arabinosa [mg/ml]</t>
  </si>
  <si>
    <t>Celobiosa [mg/ml]</t>
  </si>
  <si>
    <t>Glucosa (mg)</t>
  </si>
  <si>
    <t>Xilosa (mg)</t>
  </si>
  <si>
    <t>Arabinosa (mg)</t>
  </si>
  <si>
    <t>Celobiosa (mg)</t>
  </si>
  <si>
    <t>Total C (mg)</t>
  </si>
  <si>
    <t>% Glucosa</t>
  </si>
  <si>
    <t>% Xilosa</t>
  </si>
  <si>
    <t>% C (w/w)</t>
  </si>
  <si>
    <t>%</t>
  </si>
  <si>
    <t>LIPID</t>
  </si>
  <si>
    <t>ST (%)</t>
  </si>
  <si>
    <t>m fango real (g)</t>
  </si>
  <si>
    <t>m tubo (g)</t>
  </si>
  <si>
    <t>m tubo+lípidos (g)</t>
  </si>
  <si>
    <t>% L</t>
  </si>
  <si>
    <t>PROTEIN</t>
  </si>
  <si>
    <t>% Nitrogeno</t>
  </si>
  <si>
    <t>% Proteina</t>
  </si>
  <si>
    <t>CARBOHYDRATES &amp; MONOSACCHARIDES</t>
  </si>
  <si>
    <t>Total CH (mg)</t>
  </si>
  <si>
    <t>% CH (w/w)</t>
  </si>
  <si>
    <t>% Arabinosa</t>
  </si>
  <si>
    <t>% Celobiosa</t>
  </si>
  <si>
    <t>SOLID</t>
  </si>
  <si>
    <t>ASH (%)</t>
  </si>
  <si>
    <t>SV (%)</t>
  </si>
  <si>
    <t>% Humedad</t>
  </si>
  <si>
    <t>HUMIC ACID</t>
  </si>
  <si>
    <t>Fresh sludge</t>
  </si>
  <si>
    <t>Dry basis (%)</t>
  </si>
  <si>
    <t>Dry ash-free basis (%)</t>
  </si>
  <si>
    <t>% SD</t>
  </si>
  <si>
    <t xml:space="preserve">Protein </t>
  </si>
  <si>
    <t>Lipid</t>
  </si>
  <si>
    <t>Carbohidrate</t>
  </si>
  <si>
    <t>Total Aminoacid</t>
  </si>
  <si>
    <t>TOC</t>
  </si>
  <si>
    <t>Glucose</t>
  </si>
  <si>
    <t>Xylose</t>
  </si>
  <si>
    <t>Arabinose</t>
  </si>
  <si>
    <t>Cellobiose</t>
  </si>
  <si>
    <t>Humic acid</t>
  </si>
  <si>
    <t xml:space="preserve">Total solid </t>
  </si>
  <si>
    <t xml:space="preserve">Volatile solid </t>
  </si>
  <si>
    <t>Ash</t>
  </si>
  <si>
    <t>Moisture</t>
  </si>
  <si>
    <t>Aminoacido</t>
  </si>
  <si>
    <t>mg/g</t>
  </si>
  <si>
    <t>ASP</t>
  </si>
  <si>
    <t>GLU</t>
  </si>
  <si>
    <t>SER</t>
  </si>
  <si>
    <t>HIS</t>
  </si>
  <si>
    <t>GLY</t>
  </si>
  <si>
    <t>THR</t>
  </si>
  <si>
    <t>ARG</t>
  </si>
  <si>
    <t>ALA</t>
  </si>
  <si>
    <t>TYR</t>
  </si>
  <si>
    <t>CYS</t>
  </si>
  <si>
    <t>VAL</t>
  </si>
  <si>
    <t>MET</t>
  </si>
  <si>
    <t>TRP</t>
  </si>
  <si>
    <t>PHE</t>
  </si>
  <si>
    <t>ILE</t>
  </si>
  <si>
    <t>LEU</t>
  </si>
  <si>
    <t>LYS</t>
  </si>
  <si>
    <t>PRO</t>
  </si>
  <si>
    <t>Total AA</t>
  </si>
  <si>
    <t>% Total (w/w)</t>
  </si>
  <si>
    <t>Factor N/P</t>
  </si>
  <si>
    <t>% (w/w)</t>
  </si>
  <si>
    <t>0.5 M</t>
  </si>
  <si>
    <t>1 M</t>
  </si>
  <si>
    <t>Réplica</t>
  </si>
  <si>
    <t>%DS</t>
  </si>
  <si>
    <t>P (g)</t>
  </si>
  <si>
    <t>[Nitrogen] mg/L</t>
  </si>
  <si>
    <t>[Protein] mg/L</t>
  </si>
  <si>
    <t>% Nitrogen</t>
  </si>
  <si>
    <t>% Protein</t>
  </si>
  <si>
    <t>% Ash</t>
  </si>
  <si>
    <t>AUE</t>
  </si>
  <si>
    <t>ST</t>
  </si>
  <si>
    <t>Protein</t>
  </si>
  <si>
    <t>Carbohydrates</t>
  </si>
  <si>
    <t>SOLID PHASE</t>
  </si>
  <si>
    <t>LIQUID PHASE</t>
  </si>
  <si>
    <t>% ST</t>
  </si>
  <si>
    <t xml:space="preserve">% SV </t>
  </si>
  <si>
    <t>Dry basis (g)</t>
  </si>
  <si>
    <t>Aminoacid</t>
  </si>
  <si>
    <t>Sample</t>
  </si>
  <si>
    <t>Phase</t>
  </si>
  <si>
    <t>FL</t>
  </si>
  <si>
    <t>FS</t>
  </si>
  <si>
    <t>Total CH (g)</t>
  </si>
  <si>
    <t>IC</t>
  </si>
  <si>
    <t>TC</t>
  </si>
  <si>
    <r>
      <t>V</t>
    </r>
    <r>
      <rPr>
        <vertAlign val="subscript"/>
        <sz val="12"/>
        <color theme="1"/>
        <rFont val="Trebuchet MS"/>
        <family val="2"/>
      </rPr>
      <t>Hidrolizado</t>
    </r>
    <r>
      <rPr>
        <sz val="12"/>
        <color theme="1"/>
        <rFont val="Trebuchet MS"/>
        <family val="2"/>
      </rPr>
      <t xml:space="preserve"> (mL)</t>
    </r>
  </si>
  <si>
    <r>
      <t>V H</t>
    </r>
    <r>
      <rPr>
        <vertAlign val="subscript"/>
        <sz val="12"/>
        <color theme="1"/>
        <rFont val="Trebuchet MS"/>
        <family val="2"/>
      </rPr>
      <t>2</t>
    </r>
    <r>
      <rPr>
        <sz val="12"/>
        <color theme="1"/>
        <rFont val="Trebuchet MS"/>
        <family val="2"/>
      </rPr>
      <t>SO</t>
    </r>
    <r>
      <rPr>
        <vertAlign val="subscript"/>
        <sz val="12"/>
        <color theme="1"/>
        <rFont val="Trebuchet MS"/>
        <family val="2"/>
      </rPr>
      <t>4</t>
    </r>
    <r>
      <rPr>
        <sz val="12"/>
        <color theme="1"/>
        <rFont val="Trebuchet MS"/>
        <family val="2"/>
      </rPr>
      <t xml:space="preserve"> (mL)</t>
    </r>
  </si>
  <si>
    <r>
      <t>[H</t>
    </r>
    <r>
      <rPr>
        <vertAlign val="subscript"/>
        <sz val="12"/>
        <color theme="1"/>
        <rFont val="Trebuchet MS"/>
        <family val="2"/>
      </rPr>
      <t>2</t>
    </r>
    <r>
      <rPr>
        <sz val="12"/>
        <color theme="1"/>
        <rFont val="Trebuchet MS"/>
        <family val="2"/>
      </rPr>
      <t>SO</t>
    </r>
    <r>
      <rPr>
        <vertAlign val="subscript"/>
        <sz val="12"/>
        <color theme="1"/>
        <rFont val="Trebuchet MS"/>
        <family val="2"/>
      </rPr>
      <t>4</t>
    </r>
    <r>
      <rPr>
        <sz val="12"/>
        <color theme="1"/>
        <rFont val="Trebuchet MS"/>
        <family val="2"/>
      </rPr>
      <t>] (N)</t>
    </r>
  </si>
  <si>
    <r>
      <t>pH</t>
    </r>
    <r>
      <rPr>
        <vertAlign val="subscript"/>
        <sz val="12"/>
        <color theme="0"/>
        <rFont val="Trebuchet MS"/>
        <family val="2"/>
      </rPr>
      <t>I</t>
    </r>
  </si>
  <si>
    <r>
      <t>pH</t>
    </r>
    <r>
      <rPr>
        <vertAlign val="subscript"/>
        <sz val="12"/>
        <color theme="0"/>
        <rFont val="Trebuchet MS"/>
        <family val="2"/>
      </rPr>
      <t>F</t>
    </r>
  </si>
  <si>
    <r>
      <t xml:space="preserve">V </t>
    </r>
    <r>
      <rPr>
        <vertAlign val="subscript"/>
        <sz val="12"/>
        <color theme="1"/>
        <rFont val="Trebuchet MS"/>
        <family val="2"/>
      </rPr>
      <t xml:space="preserve">muestra </t>
    </r>
    <r>
      <rPr>
        <sz val="12"/>
        <color theme="1"/>
        <rFont val="Trebuchet MS"/>
        <family val="2"/>
      </rPr>
      <t>(mL)</t>
    </r>
  </si>
  <si>
    <r>
      <t>V</t>
    </r>
    <r>
      <rPr>
        <vertAlign val="subscript"/>
        <sz val="12"/>
        <color theme="1"/>
        <rFont val="Trebuchet MS"/>
        <family val="2"/>
      </rPr>
      <t>hidrolizado</t>
    </r>
    <r>
      <rPr>
        <sz val="12"/>
        <color theme="1"/>
        <rFont val="Trebuchet MS"/>
        <family val="2"/>
      </rPr>
      <t xml:space="preserve"> (mL)</t>
    </r>
  </si>
  <si>
    <t>SV</t>
  </si>
  <si>
    <t>Nitrogen</t>
  </si>
  <si>
    <t>Inicial</t>
  </si>
  <si>
    <t>m falcon (g)</t>
  </si>
  <si>
    <t>m falcon + H (g)</t>
  </si>
  <si>
    <t>NKT (Kjeldahl)</t>
  </si>
  <si>
    <t>N (g)</t>
  </si>
  <si>
    <t>COMPOSITION</t>
  </si>
  <si>
    <r>
      <t>m sludge</t>
    </r>
    <r>
      <rPr>
        <vertAlign val="subscript"/>
        <sz val="12"/>
        <color theme="1"/>
        <rFont val="Trebuchet MS"/>
        <family val="2"/>
      </rPr>
      <t>Dry</t>
    </r>
    <r>
      <rPr>
        <sz val="12"/>
        <color theme="1"/>
        <rFont val="Trebuchet MS"/>
        <family val="2"/>
      </rPr>
      <t>(g)</t>
    </r>
  </si>
  <si>
    <t xml:space="preserve"> Hydrolisis</t>
  </si>
  <si>
    <t xml:space="preserve">% Humic </t>
  </si>
  <si>
    <t>50ºC</t>
  </si>
  <si>
    <t>120ºC</t>
  </si>
  <si>
    <t>Humedad</t>
  </si>
  <si>
    <t>HT</t>
  </si>
  <si>
    <t>% Losses</t>
  </si>
  <si>
    <t>pH 4.5</t>
  </si>
  <si>
    <t>pH 6.5</t>
  </si>
  <si>
    <t>FASE SÓLIDA</t>
  </si>
  <si>
    <t>FASE LÍQUIDA</t>
  </si>
  <si>
    <t>TOTAL BIOMASS</t>
  </si>
  <si>
    <t>6,5</t>
  </si>
  <si>
    <t>180 min</t>
  </si>
  <si>
    <t>60 min</t>
  </si>
  <si>
    <t>ALK</t>
  </si>
  <si>
    <t>US+ALK</t>
  </si>
  <si>
    <t>Peptide RY (%)</t>
  </si>
  <si>
    <t xml:space="preserve">AH </t>
  </si>
  <si>
    <t>US-AH</t>
  </si>
  <si>
    <t xml:space="preserve">HT </t>
  </si>
  <si>
    <t>HT + ALK</t>
  </si>
  <si>
    <t>AC</t>
  </si>
  <si>
    <t>HT+AC</t>
  </si>
  <si>
    <t>Protein SY (%)</t>
  </si>
  <si>
    <t>Carbohydrate SY (%)</t>
  </si>
  <si>
    <t>Glucose SY (%)</t>
  </si>
  <si>
    <t>Glucose RY (%)</t>
  </si>
  <si>
    <t>Xylose RY (%)</t>
  </si>
  <si>
    <t>Xylose SY (%)</t>
  </si>
  <si>
    <t>Time</t>
  </si>
  <si>
    <t>Temperaturew</t>
  </si>
  <si>
    <t>US</t>
  </si>
  <si>
    <t>Combined hydrolysis</t>
  </si>
  <si>
    <t>Ratio G-to-X</t>
  </si>
  <si>
    <t>SV SY (%)</t>
  </si>
  <si>
    <t>Monossacharide RY (%)</t>
  </si>
  <si>
    <t>Relativo</t>
  </si>
  <si>
    <t>absoluto</t>
  </si>
  <si>
    <t>Peptide Purity (%)</t>
  </si>
  <si>
    <t>Single hydrolysis</t>
  </si>
  <si>
    <t>Peptide losses (%)</t>
  </si>
  <si>
    <t>Protein degradation (%)</t>
  </si>
  <si>
    <t>Carbohydrate degradation (%)</t>
  </si>
  <si>
    <t>Carbohydrate losses (%)</t>
  </si>
  <si>
    <t>SY w/wraw</t>
  </si>
  <si>
    <t>RY w/wraw</t>
  </si>
  <si>
    <t>SY w/w sst</t>
  </si>
  <si>
    <t>m flask (g)</t>
  </si>
  <si>
    <t>m sludge (g)</t>
  </si>
  <si>
    <t>m sludge dry (g)</t>
  </si>
  <si>
    <t>m flask + sludge (g)</t>
  </si>
  <si>
    <t>mf (g)</t>
  </si>
  <si>
    <r>
      <t>m</t>
    </r>
    <r>
      <rPr>
        <vertAlign val="subscript"/>
        <sz val="12"/>
        <color theme="0"/>
        <rFont val="Trebuchet MS"/>
        <family val="2"/>
      </rPr>
      <t>O</t>
    </r>
    <r>
      <rPr>
        <sz val="12"/>
        <color theme="0"/>
        <rFont val="Calibri"/>
        <family val="2"/>
        <scheme val="minor"/>
      </rPr>
      <t xml:space="preserve"> (g)</t>
    </r>
  </si>
  <si>
    <t>[Sludge] (%)</t>
  </si>
  <si>
    <r>
      <t>m</t>
    </r>
    <r>
      <rPr>
        <vertAlign val="subscript"/>
        <sz val="12"/>
        <color theme="0"/>
        <rFont val="Trebuchet MS"/>
        <family val="2"/>
      </rPr>
      <t>WET</t>
    </r>
    <r>
      <rPr>
        <sz val="12"/>
        <color theme="0"/>
        <rFont val="Trebuchet MS"/>
        <family val="2"/>
      </rPr>
      <t xml:space="preserve"> (g)</t>
    </r>
  </si>
  <si>
    <r>
      <t>m</t>
    </r>
    <r>
      <rPr>
        <vertAlign val="subscript"/>
        <sz val="12"/>
        <color theme="0"/>
        <rFont val="Trebuchet MS"/>
        <family val="2"/>
      </rPr>
      <t>FL</t>
    </r>
    <r>
      <rPr>
        <sz val="12"/>
        <color theme="0"/>
        <rFont val="Trebuchet MS"/>
        <family val="2"/>
      </rPr>
      <t xml:space="preserve"> (g)</t>
    </r>
  </si>
  <si>
    <r>
      <rPr>
        <sz val="12"/>
        <color theme="0"/>
        <rFont val="Calibri"/>
        <family val="2"/>
        <scheme val="minor"/>
      </rPr>
      <t>m</t>
    </r>
    <r>
      <rPr>
        <vertAlign val="subscript"/>
        <sz val="12"/>
        <color theme="0"/>
        <rFont val="Calibri"/>
        <family val="2"/>
        <scheme val="minor"/>
      </rPr>
      <t>F</t>
    </r>
    <r>
      <rPr>
        <sz val="12"/>
        <color theme="0"/>
        <rFont val="Calibri"/>
        <family val="2"/>
        <scheme val="minor"/>
      </rPr>
      <t xml:space="preserve"> (g)</t>
    </r>
  </si>
  <si>
    <t>Mass balance (g)</t>
  </si>
  <si>
    <r>
      <t>m</t>
    </r>
    <r>
      <rPr>
        <vertAlign val="subscript"/>
        <sz val="12"/>
        <color theme="0"/>
        <rFont val="Trebuchet MS"/>
        <family val="2"/>
      </rPr>
      <t>Sludge dry</t>
    </r>
    <r>
      <rPr>
        <sz val="12"/>
        <color theme="0"/>
        <rFont val="Trebuchet MS"/>
        <family val="2"/>
      </rPr>
      <t xml:space="preserve"> (g)</t>
    </r>
  </si>
  <si>
    <r>
      <t>m</t>
    </r>
    <r>
      <rPr>
        <vertAlign val="superscript"/>
        <sz val="10"/>
        <color theme="1"/>
        <rFont val="Trebuchet MS"/>
        <family val="2"/>
      </rPr>
      <t>O</t>
    </r>
    <r>
      <rPr>
        <vertAlign val="subscript"/>
        <sz val="10"/>
        <color theme="1"/>
        <rFont val="Trebuchet MS"/>
        <family val="2"/>
      </rPr>
      <t>Dry</t>
    </r>
    <r>
      <rPr>
        <sz val="10"/>
        <color theme="1"/>
        <rFont val="Trebuchet MS"/>
        <family val="2"/>
      </rPr>
      <t>(g)</t>
    </r>
  </si>
  <si>
    <r>
      <t>m</t>
    </r>
    <r>
      <rPr>
        <vertAlign val="superscript"/>
        <sz val="10"/>
        <color theme="1"/>
        <rFont val="Trebuchet MS"/>
        <family val="2"/>
      </rPr>
      <t>F</t>
    </r>
    <r>
      <rPr>
        <vertAlign val="subscript"/>
        <sz val="10"/>
        <color theme="1"/>
        <rFont val="Trebuchet MS"/>
        <family val="2"/>
      </rPr>
      <t>Dry</t>
    </r>
  </si>
  <si>
    <r>
      <t>P</t>
    </r>
    <r>
      <rPr>
        <vertAlign val="subscript"/>
        <sz val="10"/>
        <color theme="1"/>
        <rFont val="Trebuchet MS"/>
        <family val="2"/>
      </rPr>
      <t>F</t>
    </r>
    <r>
      <rPr>
        <vertAlign val="superscript"/>
        <sz val="10"/>
        <color theme="1"/>
        <rFont val="Trebuchet MS"/>
        <family val="2"/>
      </rPr>
      <t>FS</t>
    </r>
    <r>
      <rPr>
        <sz val="10"/>
        <color theme="1"/>
        <rFont val="Trebuchet MS"/>
        <family val="2"/>
      </rPr>
      <t xml:space="preserve"> (g)</t>
    </r>
  </si>
  <si>
    <r>
      <t>P</t>
    </r>
    <r>
      <rPr>
        <vertAlign val="subscript"/>
        <sz val="10"/>
        <color theme="1"/>
        <rFont val="Trebuchet MS"/>
        <family val="2"/>
      </rPr>
      <t>F</t>
    </r>
    <r>
      <rPr>
        <vertAlign val="superscript"/>
        <sz val="10"/>
        <color theme="1"/>
        <rFont val="Trebuchet MS"/>
        <family val="2"/>
      </rPr>
      <t>FL</t>
    </r>
    <r>
      <rPr>
        <sz val="10"/>
        <color theme="1"/>
        <rFont val="Trebuchet MS"/>
        <family val="2"/>
      </rPr>
      <t>(g)</t>
    </r>
  </si>
  <si>
    <r>
      <t>CH</t>
    </r>
    <r>
      <rPr>
        <vertAlign val="subscript"/>
        <sz val="10"/>
        <color theme="1"/>
        <rFont val="Trebuchet MS"/>
        <family val="2"/>
      </rPr>
      <t>o</t>
    </r>
    <r>
      <rPr>
        <sz val="10"/>
        <color theme="1"/>
        <rFont val="Trebuchet MS"/>
        <family val="2"/>
      </rPr>
      <t xml:space="preserve"> (g)</t>
    </r>
  </si>
  <si>
    <r>
      <t>CH</t>
    </r>
    <r>
      <rPr>
        <vertAlign val="subscript"/>
        <sz val="10"/>
        <color theme="1"/>
        <rFont val="Trebuchet MS"/>
        <family val="2"/>
      </rPr>
      <t>F</t>
    </r>
    <r>
      <rPr>
        <vertAlign val="superscript"/>
        <sz val="10"/>
        <color theme="1"/>
        <rFont val="Trebuchet MS"/>
        <family val="2"/>
      </rPr>
      <t>FS</t>
    </r>
    <r>
      <rPr>
        <sz val="10"/>
        <color theme="1"/>
        <rFont val="Trebuchet MS"/>
        <family val="2"/>
      </rPr>
      <t xml:space="preserve"> (g)</t>
    </r>
  </si>
  <si>
    <r>
      <t>CH</t>
    </r>
    <r>
      <rPr>
        <vertAlign val="subscript"/>
        <sz val="10"/>
        <color theme="1"/>
        <rFont val="Trebuchet MS"/>
        <family val="2"/>
      </rPr>
      <t>F</t>
    </r>
    <r>
      <rPr>
        <vertAlign val="superscript"/>
        <sz val="10"/>
        <color theme="1"/>
        <rFont val="Trebuchet MS"/>
        <family val="2"/>
      </rPr>
      <t>FL</t>
    </r>
    <r>
      <rPr>
        <sz val="10"/>
        <color theme="1"/>
        <rFont val="Trebuchet MS"/>
        <family val="2"/>
      </rPr>
      <t>(g)</t>
    </r>
  </si>
  <si>
    <r>
      <t>G</t>
    </r>
    <r>
      <rPr>
        <vertAlign val="subscript"/>
        <sz val="10"/>
        <color theme="1"/>
        <rFont val="Trebuchet MS"/>
        <family val="2"/>
      </rPr>
      <t>O</t>
    </r>
    <r>
      <rPr>
        <sz val="10"/>
        <color theme="1"/>
        <rFont val="Trebuchet MS"/>
        <family val="2"/>
      </rPr>
      <t xml:space="preserve"> (g)</t>
    </r>
  </si>
  <si>
    <r>
      <t>G</t>
    </r>
    <r>
      <rPr>
        <vertAlign val="subscript"/>
        <sz val="10"/>
        <color theme="1"/>
        <rFont val="Trebuchet MS"/>
        <family val="2"/>
      </rPr>
      <t>F</t>
    </r>
    <r>
      <rPr>
        <vertAlign val="superscript"/>
        <sz val="10"/>
        <color theme="1"/>
        <rFont val="Trebuchet MS"/>
        <family val="2"/>
      </rPr>
      <t>FS</t>
    </r>
    <r>
      <rPr>
        <sz val="10"/>
        <color theme="1"/>
        <rFont val="Trebuchet MS"/>
        <family val="2"/>
      </rPr>
      <t xml:space="preserve"> (g)</t>
    </r>
  </si>
  <si>
    <r>
      <t>G</t>
    </r>
    <r>
      <rPr>
        <vertAlign val="subscript"/>
        <sz val="10"/>
        <color theme="1"/>
        <rFont val="Trebuchet MS"/>
        <family val="2"/>
      </rPr>
      <t>F</t>
    </r>
    <r>
      <rPr>
        <vertAlign val="superscript"/>
        <sz val="10"/>
        <color theme="1"/>
        <rFont val="Trebuchet MS"/>
        <family val="2"/>
      </rPr>
      <t>FL</t>
    </r>
    <r>
      <rPr>
        <sz val="10"/>
        <color theme="1"/>
        <rFont val="Trebuchet MS"/>
        <family val="2"/>
      </rPr>
      <t xml:space="preserve"> (g)</t>
    </r>
  </si>
  <si>
    <r>
      <t>X</t>
    </r>
    <r>
      <rPr>
        <vertAlign val="subscript"/>
        <sz val="10"/>
        <color theme="1"/>
        <rFont val="Trebuchet MS"/>
        <family val="2"/>
      </rPr>
      <t>O</t>
    </r>
    <r>
      <rPr>
        <sz val="10"/>
        <color theme="1"/>
        <rFont val="Trebuchet MS"/>
        <family val="2"/>
      </rPr>
      <t xml:space="preserve"> (g)</t>
    </r>
  </si>
  <si>
    <r>
      <t>X</t>
    </r>
    <r>
      <rPr>
        <vertAlign val="subscript"/>
        <sz val="10"/>
        <color theme="1"/>
        <rFont val="Trebuchet MS"/>
        <family val="2"/>
      </rPr>
      <t>F</t>
    </r>
    <r>
      <rPr>
        <vertAlign val="superscript"/>
        <sz val="10"/>
        <color theme="1"/>
        <rFont val="Trebuchet MS"/>
        <family val="2"/>
      </rPr>
      <t>FS</t>
    </r>
    <r>
      <rPr>
        <sz val="10"/>
        <color theme="1"/>
        <rFont val="Trebuchet MS"/>
        <family val="2"/>
      </rPr>
      <t xml:space="preserve"> (g)</t>
    </r>
  </si>
  <si>
    <r>
      <t>X</t>
    </r>
    <r>
      <rPr>
        <vertAlign val="subscript"/>
        <sz val="10"/>
        <color theme="1"/>
        <rFont val="Trebuchet MS"/>
        <family val="2"/>
      </rPr>
      <t>F</t>
    </r>
    <r>
      <rPr>
        <vertAlign val="superscript"/>
        <sz val="10"/>
        <color theme="1"/>
        <rFont val="Trebuchet MS"/>
        <family val="2"/>
      </rPr>
      <t>FL</t>
    </r>
    <r>
      <rPr>
        <sz val="10"/>
        <color theme="1"/>
        <rFont val="Trebuchet MS"/>
        <family val="2"/>
      </rPr>
      <t xml:space="preserve"> (g)</t>
    </r>
  </si>
  <si>
    <t>Po (g)</t>
  </si>
  <si>
    <t>Amino acids</t>
  </si>
  <si>
    <t>CHo (g)</t>
  </si>
  <si>
    <r>
      <t>m</t>
    </r>
    <r>
      <rPr>
        <vertAlign val="subscript"/>
        <sz val="10"/>
        <color theme="1"/>
        <rFont val="Trebuchet MS"/>
        <family val="2"/>
      </rPr>
      <t>O</t>
    </r>
    <r>
      <rPr>
        <vertAlign val="superscript"/>
        <sz val="10"/>
        <color theme="1"/>
        <rFont val="Trebuchet MS"/>
        <family val="2"/>
      </rPr>
      <t>Dry</t>
    </r>
    <r>
      <rPr>
        <sz val="10"/>
        <color theme="1"/>
        <rFont val="Trebuchet MS"/>
        <family val="2"/>
      </rPr>
      <t>(g)</t>
    </r>
  </si>
  <si>
    <r>
      <t>m</t>
    </r>
    <r>
      <rPr>
        <vertAlign val="subscript"/>
        <sz val="10"/>
        <color theme="1"/>
        <rFont val="Trebuchet MS"/>
        <family val="2"/>
      </rPr>
      <t>F</t>
    </r>
    <r>
      <rPr>
        <vertAlign val="superscript"/>
        <sz val="10"/>
        <color theme="1"/>
        <rFont val="Trebuchet MS"/>
        <family val="2"/>
      </rPr>
      <t>Dry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</si>
</sst>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19" x14ac:knownFonts="1">
    <font>
      <sz val="10"/>
      <color theme="1"/>
      <name val="Trebuchet MS"/>
      <family val="2"/>
    </font>
    <font>
      <sz val="12"/>
      <color theme="1"/>
      <name val="Arial Narrow"/>
      <family val="2"/>
    </font>
    <font>
      <sz val="12"/>
      <color theme="1"/>
      <name val="Arial Narrow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8"/>
      <name val="Trebuchet MS"/>
      <family val="2"/>
    </font>
    <font>
      <b/>
      <sz val="15"/>
      <color theme="3"/>
      <name val="Trebuchet MS"/>
      <family val="2"/>
    </font>
    <font>
      <sz val="11"/>
      <color theme="1"/>
      <name val="Trebuchet MS"/>
      <family val="2"/>
    </font>
    <font>
      <sz val="12"/>
      <color theme="0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vertAlign val="subscript"/>
      <sz val="12"/>
      <color theme="1"/>
      <name val="Trebuchet MS"/>
      <family val="2"/>
    </font>
    <font>
      <b/>
      <sz val="12"/>
      <color theme="0"/>
      <name val="Trebuchet MS"/>
      <family val="2"/>
    </font>
    <font>
      <vertAlign val="subscript"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vertAlign val="subscript"/>
      <sz val="12"/>
      <color theme="0"/>
      <name val="Trebuchet MS"/>
      <family val="2"/>
    </font>
    <font>
      <b/>
      <sz val="12"/>
      <color theme="3"/>
      <name val="Trebuchet MS"/>
      <family val="2"/>
    </font>
    <font>
      <vertAlign val="subscript"/>
      <sz val="10"/>
      <color theme="1"/>
      <name val="Trebuchet MS"/>
      <family val="2"/>
    </font>
    <font>
      <vertAlign val="superscript"/>
      <sz val="10"/>
      <color theme="1"/>
      <name val="Trebuchet MS"/>
      <family val="2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DDFF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9FFFD8"/>
        <bgColor indexed="64"/>
      </patternFill>
    </fill>
    <fill>
      <gradientFill degree="45">
        <stop position="0">
          <color theme="7"/>
        </stop>
        <stop position="1">
          <color theme="8" tint="0.80001220740379042"/>
        </stop>
      </gradient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33CC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0" fontId="4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3" fillId="7" borderId="0" applyNumberFormat="0" applyBorder="0" applyAlignment="0" applyProtection="0"/>
    <xf numFmtId="0" fontId="4" fillId="8" borderId="0" applyNumberFormat="0" applyBorder="0" applyAlignment="0" applyProtection="0"/>
    <xf numFmtId="0" fontId="3" fillId="9" borderId="0" applyNumberFormat="0" applyBorder="0" applyAlignment="0" applyProtection="0"/>
    <xf numFmtId="0" fontId="4" fillId="10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1">
      <alignment horizontal="center" vertical="center"/>
    </xf>
    <xf numFmtId="0" fontId="3" fillId="17" borderId="1">
      <alignment horizontal="center" vertical="center"/>
    </xf>
    <xf numFmtId="0" fontId="3" fillId="18" borderId="1">
      <alignment horizontal="center" vertical="center"/>
    </xf>
    <xf numFmtId="0" fontId="6" fillId="0" borderId="9" applyNumberFormat="0" applyFill="0" applyAlignment="0" applyProtection="0"/>
    <xf numFmtId="0" fontId="3" fillId="21" borderId="0" applyNumberFormat="0" applyBorder="0" applyAlignment="0" applyProtection="0"/>
    <xf numFmtId="0" fontId="12" fillId="22" borderId="12">
      <alignment horizontal="center" vertical="center" wrapText="1"/>
    </xf>
    <xf numFmtId="0" fontId="8" fillId="23" borderId="12">
      <alignment horizontal="center" vertical="center" wrapText="1"/>
    </xf>
    <xf numFmtId="0" fontId="3" fillId="24" borderId="0" applyNumberFormat="0" applyBorder="0" applyAlignment="0" applyProtection="0"/>
    <xf numFmtId="0" fontId="3" fillId="25" borderId="0" applyNumberFormat="0" applyBorder="0" applyAlignment="0" applyProtection="0"/>
  </cellStyleXfs>
  <cellXfs count="186">
    <xf numFmtId="0" fontId="0" fillId="0" borderId="0" xfId="0"/>
    <xf numFmtId="0" fontId="9" fillId="0" borderId="0" xfId="0" applyFont="1" applyAlignment="1">
      <alignment horizontal="center" vertical="center" wrapText="1"/>
    </xf>
    <xf numFmtId="0" fontId="9" fillId="13" borderId="1" xfId="1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5" borderId="1" xfId="4" applyFont="1" applyBorder="1" applyAlignment="1">
      <alignment horizontal="center" vertical="center" wrapText="1"/>
    </xf>
    <xf numFmtId="0" fontId="9" fillId="5" borderId="4" xfId="4" applyFont="1" applyBorder="1" applyAlignment="1">
      <alignment horizontal="center" vertical="center" wrapText="1"/>
    </xf>
    <xf numFmtId="0" fontId="9" fillId="5" borderId="3" xfId="4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18" borderId="1" xfId="15" applyFo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9" borderId="1" xfId="8" applyFont="1" applyBorder="1" applyAlignment="1">
      <alignment horizontal="center" vertical="center" wrapText="1"/>
    </xf>
    <xf numFmtId="0" fontId="9" fillId="13" borderId="1" xfId="1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" xfId="1" applyFont="1" applyBorder="1" applyAlignment="1">
      <alignment horizontal="center" vertical="center" wrapText="1"/>
    </xf>
    <xf numFmtId="0" fontId="9" fillId="11" borderId="1" xfId="10" applyFont="1" applyBorder="1" applyAlignment="1">
      <alignment horizontal="center" vertical="center"/>
    </xf>
    <xf numFmtId="0" fontId="9" fillId="5" borderId="8" xfId="4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2" fontId="9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 wrapText="1"/>
    </xf>
    <xf numFmtId="0" fontId="8" fillId="4" borderId="1" xfId="3" applyFont="1" applyBorder="1" applyAlignment="1">
      <alignment horizontal="center" vertical="center" wrapText="1"/>
    </xf>
    <xf numFmtId="0" fontId="9" fillId="7" borderId="1" xfId="6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13" borderId="1" xfId="12" applyFont="1" applyBorder="1" applyAlignment="1">
      <alignment horizontal="center" vertical="center" wrapText="1"/>
    </xf>
    <xf numFmtId="166" fontId="9" fillId="9" borderId="1" xfId="8" applyNumberFormat="1" applyFont="1" applyBorder="1" applyAlignment="1">
      <alignment horizontal="center" vertical="center" wrapText="1"/>
    </xf>
    <xf numFmtId="166" fontId="9" fillId="15" borderId="1" xfId="0" applyNumberFormat="1" applyFont="1" applyFill="1" applyBorder="1" applyAlignment="1">
      <alignment horizontal="center" vertical="center" wrapText="1"/>
    </xf>
    <xf numFmtId="2" fontId="9" fillId="15" borderId="1" xfId="0" applyNumberFormat="1" applyFont="1" applyFill="1" applyBorder="1" applyAlignment="1">
      <alignment horizontal="center" vertical="center" wrapText="1"/>
    </xf>
    <xf numFmtId="0" fontId="9" fillId="13" borderId="4" xfId="12" applyFont="1" applyBorder="1" applyAlignment="1">
      <alignment horizontal="center" vertical="center" wrapText="1"/>
    </xf>
    <xf numFmtId="0" fontId="9" fillId="13" borderId="3" xfId="12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2" borderId="6" xfId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8" fillId="6" borderId="1" xfId="5" applyFont="1" applyBorder="1" applyAlignment="1">
      <alignment horizontal="center" vertical="center" wrapText="1"/>
    </xf>
    <xf numFmtId="0" fontId="9" fillId="7" borderId="4" xfId="6" applyFont="1" applyBorder="1" applyAlignment="1">
      <alignment horizontal="center" vertical="center" wrapText="1"/>
    </xf>
    <xf numFmtId="0" fontId="9" fillId="7" borderId="8" xfId="6" applyFont="1" applyBorder="1" applyAlignment="1">
      <alignment horizontal="center" vertical="center" wrapText="1"/>
    </xf>
    <xf numFmtId="0" fontId="9" fillId="9" borderId="4" xfId="8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20" borderId="1" xfId="10" applyFont="1" applyFill="1" applyBorder="1" applyAlignment="1">
      <alignment horizontal="center" vertical="center" wrapText="1"/>
    </xf>
    <xf numFmtId="0" fontId="9" fillId="13" borderId="4" xfId="12" applyFont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/>
    </xf>
    <xf numFmtId="0" fontId="9" fillId="11" borderId="4" xfId="10" applyFont="1" applyBorder="1" applyAlignment="1">
      <alignment horizontal="center" vertical="center"/>
    </xf>
    <xf numFmtId="0" fontId="8" fillId="12" borderId="0" xfId="11" applyFont="1" applyBorder="1" applyAlignment="1">
      <alignment horizontal="center" vertical="center"/>
    </xf>
    <xf numFmtId="0" fontId="9" fillId="21" borderId="0" xfId="17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17" borderId="1" xfId="14" applyFont="1">
      <alignment horizontal="center" vertical="center"/>
    </xf>
    <xf numFmtId="165" fontId="0" fillId="0" borderId="0" xfId="0" applyNumberFormat="1" applyAlignment="1">
      <alignment horizontal="center" vertical="center" wrapText="1"/>
    </xf>
    <xf numFmtId="2" fontId="9" fillId="0" borderId="0" xfId="0" applyNumberFormat="1" applyFont="1"/>
    <xf numFmtId="166" fontId="9" fillId="0" borderId="0" xfId="0" applyNumberFormat="1" applyFont="1"/>
    <xf numFmtId="0" fontId="9" fillId="0" borderId="1" xfId="0" quotePrefix="1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9" fontId="9" fillId="0" borderId="2" xfId="0" applyNumberFormat="1" applyFont="1" applyBorder="1" applyAlignment="1">
      <alignment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9" fillId="0" borderId="6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3" fillId="18" borderId="1" xfId="15">
      <alignment horizontal="center" vertical="center"/>
    </xf>
    <xf numFmtId="2" fontId="0" fillId="0" borderId="0" xfId="0" applyNumberFormat="1"/>
    <xf numFmtId="0" fontId="3" fillId="0" borderId="0" xfId="0" applyFont="1" applyAlignment="1">
      <alignment horizontal="center" vertical="center" wrapText="1"/>
    </xf>
    <xf numFmtId="0" fontId="3" fillId="13" borderId="4" xfId="12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11" borderId="4" xfId="10" applyBorder="1" applyAlignment="1">
      <alignment horizontal="center" vertical="center" wrapText="1"/>
    </xf>
    <xf numFmtId="166" fontId="0" fillId="0" borderId="0" xfId="0" applyNumberFormat="1"/>
    <xf numFmtId="1" fontId="8" fillId="12" borderId="1" xfId="1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7" borderId="1" xfId="6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66" fontId="0" fillId="0" borderId="1" xfId="0" applyNumberFormat="1" applyBorder="1" applyAlignment="1">
      <alignment horizontal="center"/>
    </xf>
    <xf numFmtId="0" fontId="3" fillId="24" borderId="1" xfId="20" applyBorder="1" applyAlignment="1">
      <alignment horizontal="center" vertical="center"/>
    </xf>
    <xf numFmtId="0" fontId="3" fillId="25" borderId="1" xfId="2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0" fontId="0" fillId="7" borderId="1" xfId="6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7" borderId="2" xfId="6" applyFont="1" applyBorder="1" applyAlignment="1">
      <alignment horizontal="center" vertical="center"/>
    </xf>
    <xf numFmtId="0" fontId="3" fillId="24" borderId="2" xfId="20" applyBorder="1" applyAlignment="1">
      <alignment horizontal="center" vertical="center"/>
    </xf>
    <xf numFmtId="0" fontId="3" fillId="25" borderId="2" xfId="2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 textRotation="90"/>
    </xf>
    <xf numFmtId="166" fontId="9" fillId="0" borderId="4" xfId="0" applyNumberFormat="1" applyFont="1" applyBorder="1" applyAlignment="1">
      <alignment horizontal="center" vertical="center" wrapText="1"/>
    </xf>
    <xf numFmtId="0" fontId="8" fillId="12" borderId="5" xfId="11" applyFont="1" applyBorder="1" applyAlignment="1">
      <alignment horizontal="center" vertical="center" wrapText="1"/>
    </xf>
    <xf numFmtId="0" fontId="8" fillId="12" borderId="7" xfId="11" applyFont="1" applyBorder="1" applyAlignment="1">
      <alignment horizontal="center" vertical="center" wrapText="1"/>
    </xf>
    <xf numFmtId="0" fontId="8" fillId="12" borderId="6" xfId="11" applyFont="1" applyBorder="1" applyAlignment="1">
      <alignment horizontal="center" vertical="center" wrapText="1"/>
    </xf>
    <xf numFmtId="0" fontId="9" fillId="9" borderId="2" xfId="8" applyFont="1" applyBorder="1" applyAlignment="1">
      <alignment horizontal="center" vertical="center" wrapText="1"/>
    </xf>
    <xf numFmtId="9" fontId="9" fillId="0" borderId="3" xfId="0" applyNumberFormat="1" applyFont="1" applyBorder="1" applyAlignment="1">
      <alignment horizontal="center" vertical="center" wrapText="1"/>
    </xf>
    <xf numFmtId="166" fontId="9" fillId="0" borderId="5" xfId="0" applyNumberFormat="1" applyFont="1" applyBorder="1" applyAlignment="1">
      <alignment horizontal="center" vertical="center" wrapText="1"/>
    </xf>
    <xf numFmtId="0" fontId="14" fillId="2" borderId="1" xfId="1" applyFont="1" applyBorder="1" applyAlignment="1">
      <alignment horizontal="center" vertical="center" wrapText="1"/>
    </xf>
    <xf numFmtId="166" fontId="9" fillId="0" borderId="5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0" fillId="13" borderId="4" xfId="12" applyFont="1" applyBorder="1" applyAlignment="1">
      <alignment horizontal="center" vertical="center" wrapText="1"/>
    </xf>
    <xf numFmtId="0" fontId="3" fillId="9" borderId="4" xfId="8" applyBorder="1" applyAlignment="1">
      <alignment horizontal="center" vertical="center" wrapText="1"/>
    </xf>
    <xf numFmtId="0" fontId="3" fillId="5" borderId="4" xfId="4" applyBorder="1" applyAlignment="1">
      <alignment horizontal="center" vertical="center" wrapText="1"/>
    </xf>
    <xf numFmtId="0" fontId="0" fillId="11" borderId="4" xfId="10" applyFont="1" applyBorder="1" applyAlignment="1">
      <alignment horizontal="center" vertical="center" wrapText="1"/>
    </xf>
    <xf numFmtId="0" fontId="0" fillId="9" borderId="4" xfId="8" applyFont="1" applyBorder="1" applyAlignment="1">
      <alignment horizontal="center" vertical="center" wrapText="1"/>
    </xf>
    <xf numFmtId="0" fontId="0" fillId="5" borderId="4" xfId="4" applyFont="1" applyBorder="1" applyAlignment="1">
      <alignment horizontal="center" vertical="center" wrapText="1"/>
    </xf>
    <xf numFmtId="0" fontId="12" fillId="12" borderId="5" xfId="11" applyFont="1" applyBorder="1" applyAlignment="1">
      <alignment horizontal="center" vertical="center" wrapText="1"/>
    </xf>
    <xf numFmtId="0" fontId="12" fillId="12" borderId="7" xfId="11" applyFont="1" applyBorder="1" applyAlignment="1">
      <alignment horizontal="center" vertical="center" wrapText="1"/>
    </xf>
    <xf numFmtId="0" fontId="12" fillId="12" borderId="6" xfId="11" applyFont="1" applyBorder="1" applyAlignment="1">
      <alignment horizontal="center" vertical="center" wrapText="1"/>
    </xf>
    <xf numFmtId="0" fontId="9" fillId="14" borderId="2" xfId="0" applyFont="1" applyFill="1" applyBorder="1" applyAlignment="1">
      <alignment horizontal="center" vertical="center" wrapText="1"/>
    </xf>
    <xf numFmtId="0" fontId="9" fillId="14" borderId="4" xfId="0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9" fontId="9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9" fillId="0" borderId="3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13" borderId="2" xfId="12" applyFont="1" applyBorder="1" applyAlignment="1">
      <alignment horizontal="center" vertical="center" wrapText="1"/>
    </xf>
    <xf numFmtId="0" fontId="9" fillId="13" borderId="3" xfId="12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13" borderId="1" xfId="12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0" xfId="0"/>
    <xf numFmtId="0" fontId="8" fillId="6" borderId="11" xfId="5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/>
    </xf>
    <xf numFmtId="166" fontId="9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0" fontId="12" fillId="10" borderId="12" xfId="9" applyFont="1" applyBorder="1" applyAlignment="1">
      <alignment horizontal="center" vertical="center"/>
    </xf>
    <xf numFmtId="0" fontId="12" fillId="10" borderId="10" xfId="9" applyFont="1" applyBorder="1" applyAlignment="1">
      <alignment horizontal="center" vertical="center"/>
    </xf>
    <xf numFmtId="0" fontId="12" fillId="10" borderId="13" xfId="9" applyFont="1" applyBorder="1" applyAlignment="1">
      <alignment horizontal="center" vertical="center"/>
    </xf>
    <xf numFmtId="0" fontId="10" fillId="16" borderId="5" xfId="13" applyFont="1" applyBorder="1">
      <alignment horizontal="center" vertical="center"/>
    </xf>
    <xf numFmtId="0" fontId="10" fillId="16" borderId="6" xfId="13" applyFont="1" applyBorder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0" fontId="12" fillId="12" borderId="12" xfId="11" applyFont="1" applyBorder="1" applyAlignment="1">
      <alignment horizontal="center" vertical="center"/>
    </xf>
    <xf numFmtId="0" fontId="12" fillId="12" borderId="10" xfId="11" applyFont="1" applyBorder="1" applyAlignment="1">
      <alignment horizontal="center" vertical="center"/>
    </xf>
    <xf numFmtId="0" fontId="12" fillId="12" borderId="13" xfId="11" applyFont="1" applyBorder="1" applyAlignment="1">
      <alignment horizontal="center" vertical="center"/>
    </xf>
    <xf numFmtId="0" fontId="0" fillId="0" borderId="0" xfId="0" applyAlignment="1">
      <alignment horizontal="center" vertical="center" textRotation="90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0" fontId="8" fillId="8" borderId="12" xfId="7" applyFont="1" applyBorder="1" applyAlignment="1">
      <alignment horizontal="center" vertical="center" wrapText="1"/>
    </xf>
    <xf numFmtId="0" fontId="8" fillId="8" borderId="10" xfId="7" applyFont="1" applyBorder="1" applyAlignment="1">
      <alignment horizontal="center" vertical="center" wrapText="1"/>
    </xf>
    <xf numFmtId="0" fontId="8" fillId="4" borderId="12" xfId="3" applyFont="1" applyBorder="1" applyAlignment="1">
      <alignment horizontal="center" vertical="center" wrapText="1"/>
    </xf>
    <xf numFmtId="0" fontId="8" fillId="4" borderId="10" xfId="3" applyFont="1" applyBorder="1" applyAlignment="1">
      <alignment horizontal="center" vertical="center" wrapText="1"/>
    </xf>
    <xf numFmtId="0" fontId="8" fillId="4" borderId="13" xfId="3" applyFont="1" applyBorder="1" applyAlignment="1">
      <alignment horizontal="center" vertical="center" wrapText="1"/>
    </xf>
    <xf numFmtId="0" fontId="12" fillId="4" borderId="14" xfId="3" applyFont="1" applyBorder="1" applyAlignment="1">
      <alignment horizontal="center" vertical="center" wrapText="1"/>
    </xf>
    <xf numFmtId="0" fontId="12" fillId="4" borderId="15" xfId="3" applyFont="1" applyBorder="1" applyAlignment="1">
      <alignment horizontal="center" vertical="center" wrapText="1"/>
    </xf>
    <xf numFmtId="0" fontId="12" fillId="4" borderId="16" xfId="3" applyFont="1" applyBorder="1" applyAlignment="1">
      <alignment horizontal="center" vertical="center" wrapText="1"/>
    </xf>
    <xf numFmtId="0" fontId="12" fillId="8" borderId="4" xfId="7" applyFont="1" applyBorder="1" applyAlignment="1">
      <alignment horizontal="center" vertical="center" wrapText="1"/>
    </xf>
    <xf numFmtId="0" fontId="16" fillId="0" borderId="11" xfId="16" applyFont="1" applyBorder="1" applyAlignment="1">
      <alignment horizontal="center" vertical="center" wrapText="1"/>
    </xf>
    <xf numFmtId="0" fontId="16" fillId="0" borderId="2" xfId="16" applyFont="1" applyBorder="1" applyAlignment="1">
      <alignment horizontal="center" vertical="center" wrapText="1"/>
    </xf>
    <xf numFmtId="0" fontId="12" fillId="17" borderId="11" xfId="14" applyFont="1" applyBorder="1" applyAlignment="1">
      <alignment horizontal="center" vertical="center" wrapText="1"/>
    </xf>
    <xf numFmtId="0" fontId="4" fillId="2" borderId="17" xfId="1" applyBorder="1" applyAlignment="1">
      <alignment horizontal="center" vertical="center" wrapText="1"/>
    </xf>
    <xf numFmtId="0" fontId="4" fillId="2" borderId="18" xfId="1" applyBorder="1" applyAlignment="1">
      <alignment horizontal="center" vertical="center" wrapText="1"/>
    </xf>
    <xf numFmtId="0" fontId="4" fillId="8" borderId="18" xfId="7" applyBorder="1" applyAlignment="1">
      <alignment horizontal="center" vertical="center" wrapText="1"/>
    </xf>
    <xf numFmtId="0" fontId="4" fillId="4" borderId="18" xfId="3" applyBorder="1" applyAlignment="1">
      <alignment horizontal="center" vertical="center" wrapText="1"/>
    </xf>
    <xf numFmtId="0" fontId="4" fillId="4" borderId="19" xfId="3" applyBorder="1" applyAlignment="1">
      <alignment horizontal="center" vertical="center" wrapText="1"/>
    </xf>
    <xf numFmtId="0" fontId="4" fillId="12" borderId="18" xfId="11" applyBorder="1" applyAlignment="1">
      <alignment horizontal="center" vertical="center" wrapText="1"/>
    </xf>
    <xf numFmtId="0" fontId="9" fillId="19" borderId="1" xfId="15" applyFont="1" applyFill="1">
      <alignment horizontal="center" vertical="center"/>
    </xf>
    <xf numFmtId="0" fontId="9" fillId="7" borderId="1" xfId="6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</cellXfs>
  <cellStyles count="22">
    <cellStyle name="20% - Énfasis1" xfId="2" builtinId="30"/>
    <cellStyle name="20% - Énfasis2" xfId="4" builtinId="34"/>
    <cellStyle name="20% - Énfasis3" xfId="6" builtinId="38"/>
    <cellStyle name="20% - Énfasis4" xfId="8" builtinId="42"/>
    <cellStyle name="20% - Énfasis5" xfId="10" builtinId="46"/>
    <cellStyle name="20% - Énfasis6" xfId="12" builtinId="50"/>
    <cellStyle name="40% - Énfasis6" xfId="17" builtinId="51"/>
    <cellStyle name="60% - Énfasis2" xfId="20" builtinId="36"/>
    <cellStyle name="60% - Énfasis4" xfId="21" builtinId="44"/>
    <cellStyle name="Encabezado 1" xfId="16" builtinId="16"/>
    <cellStyle name="Énfasis1" xfId="1" builtinId="29"/>
    <cellStyle name="Énfasis2" xfId="3" builtinId="33"/>
    <cellStyle name="Énfasis3" xfId="5" builtinId="37"/>
    <cellStyle name="Énfasis4" xfId="7" builtinId="41"/>
    <cellStyle name="Énfasis5" xfId="9" builtinId="45"/>
    <cellStyle name="Énfasis6" xfId="11" builtinId="49"/>
    <cellStyle name="Estilo 1" xfId="13" xr:uid="{00000000-0005-0000-0000-000011000000}"/>
    <cellStyle name="Estilo 2" xfId="14" xr:uid="{00000000-0005-0000-0000-000013000000}"/>
    <cellStyle name="Estilo 2 2" xfId="15" xr:uid="{00000000-0005-0000-0000-000014000000}"/>
    <cellStyle name="Estilo 3" xfId="18" xr:uid="{00000000-0005-0000-0000-000015000000}"/>
    <cellStyle name="Estilo 4" xfId="19" xr:uid="{00000000-0005-0000-0000-000016000000}"/>
    <cellStyle name="Normal" xfId="0" builtinId="0"/>
  </cellStyles>
  <dxfs count="0"/>
  <tableStyles count="0" defaultTableStyle="TableStyleMedium2" defaultPivotStyle="PivotStyleLight16"/>
  <colors>
    <mruColors>
      <color rgb="FFFFC1FF"/>
      <color rgb="FF00CC99"/>
      <color rgb="FF00FF99"/>
      <color rgb="FFFFFF99"/>
      <color rgb="FF66FF66"/>
      <color rgb="FFD0B9FF"/>
      <color rgb="FF9966FF"/>
      <color rgb="FFFF33CC"/>
      <color rgb="FF4FDDFF"/>
      <color rgb="FF9FFF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416718</xdr:colOff>
      <xdr:row>26</xdr:row>
      <xdr:rowOff>107156</xdr:rowOff>
    </xdr:from>
    <xdr:to>
      <xdr:col>9</xdr:col>
      <xdr:colOff>447911</xdr:colOff>
      <xdr:row>47</xdr:row>
      <xdr:rowOff>11905</xdr:rowOff>
    </xdr:to>
    <xdr:grpSp>
      <xdr:nvGrpSpPr>
        <xdr:cNvPr id="23" name="Grupo 22">
          <a:extLst>
            <a:ext uri="{FF2B5EF4-FFF2-40B4-BE49-F238E27FC236}">
              <a16:creationId xmlns:a16="http://schemas.microsoft.com/office/drawing/2014/main" id="{754CE34B-A7A0-D151-E146-79594BBE0AE2}"/>
            </a:ext>
          </a:extLst>
        </xdr:cNvPr>
        <xdr:cNvGrpSpPr/>
      </xdr:nvGrpSpPr>
      <xdr:grpSpPr>
        <a:xfrm>
          <a:off x="416718" y="5083969"/>
          <a:ext cx="7555943" cy="3905249"/>
          <a:chOff x="416718" y="5083969"/>
          <a:chExt cx="7555943" cy="3905249"/>
        </a:xfrm>
      </xdr:grpSpPr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6D1752F4-0607-68B6-2CFB-B3C362D6C7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16718" y="5131594"/>
            <a:ext cx="4043231" cy="3857624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BFB83C58-82D2-DC18-E897-57CDB11503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512468" y="5083969"/>
            <a:ext cx="3460193" cy="3786187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71438</xdr:colOff>
      <xdr:row>47</xdr:row>
      <xdr:rowOff>130968</xdr:rowOff>
    </xdr:from>
    <xdr:to>
      <xdr:col>11</xdr:col>
      <xdr:colOff>16354</xdr:colOff>
      <xdr:row>73</xdr:row>
      <xdr:rowOff>42998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CCC93D01-B311-F8F2-AC90-A537E948A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8" y="9108281"/>
          <a:ext cx="9553260" cy="4865030"/>
        </a:xfrm>
        <a:prstGeom prst="rect">
          <a:avLst/>
        </a:prstGeom>
      </xdr:spPr>
    </xdr:pic>
    <xdr:clientData/>
  </xdr:twoCellAnchor>
  <xdr:twoCellAnchor editAs="oneCell">
    <xdr:from>
      <xdr:col>11</xdr:col>
      <xdr:colOff>321468</xdr:colOff>
      <xdr:row>55</xdr:row>
      <xdr:rowOff>59532</xdr:rowOff>
    </xdr:from>
    <xdr:to>
      <xdr:col>19</xdr:col>
      <xdr:colOff>446899</xdr:colOff>
      <xdr:row>76</xdr:row>
      <xdr:rowOff>107156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D5397D0-9C77-7810-6773-4C3994A02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29812" y="10560845"/>
          <a:ext cx="8590775" cy="4048124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381001</xdr:colOff>
      <xdr:row>27</xdr:row>
      <xdr:rowOff>95251</xdr:rowOff>
    </xdr:from>
    <xdr:to>
      <xdr:col>19</xdr:col>
      <xdr:colOff>430633</xdr:colOff>
      <xdr:row>48</xdr:row>
      <xdr:rowOff>107157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2973D308-279D-7FFF-1C87-862927F8F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89345" y="5262564"/>
          <a:ext cx="8514976" cy="4012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54"/>
  <sheetViews>
    <sheetView tabSelected="1" zoomScale="60" zoomScaleNormal="60" workbookViewId="0">
      <selection activeCell="V28" sqref="V28"/>
    </sheetView>
  </sheetViews>
  <sheetFormatPr baseColWidth="10" defaultRowHeight="21" customHeight="1" x14ac:dyDescent="0.3"/>
  <cols>
    <col min="1" max="1" width="11.42578125" style="1"/>
    <col min="2" max="2" width="22.7109375" style="1" bestFit="1" customWidth="1"/>
    <col min="3" max="3" width="22" style="1" bestFit="1" customWidth="1"/>
    <col min="4" max="4" width="18.28515625" style="1" bestFit="1" customWidth="1"/>
    <col min="5" max="5" width="19.140625" style="1" bestFit="1" customWidth="1"/>
    <col min="6" max="6" width="21.140625" style="1" bestFit="1" customWidth="1"/>
    <col min="7" max="7" width="14.85546875" style="1" bestFit="1" customWidth="1"/>
    <col min="8" max="8" width="17.7109375" style="1" bestFit="1" customWidth="1"/>
    <col min="9" max="9" width="15.42578125" style="1" bestFit="1" customWidth="1"/>
    <col min="10" max="10" width="15.140625" style="1" bestFit="1" customWidth="1"/>
    <col min="11" max="11" width="16.140625" style="1" bestFit="1" customWidth="1"/>
    <col min="12" max="12" width="21.140625" style="1" bestFit="1" customWidth="1"/>
    <col min="13" max="13" width="19" style="1" bestFit="1" customWidth="1"/>
    <col min="14" max="14" width="31.5703125" style="1" bestFit="1" customWidth="1"/>
    <col min="15" max="16" width="16.5703125" style="1" bestFit="1" customWidth="1"/>
    <col min="17" max="17" width="16.140625" style="1" bestFit="1" customWidth="1"/>
    <col min="18" max="19" width="11.42578125" style="1"/>
    <col min="20" max="20" width="15.5703125" style="1" bestFit="1" customWidth="1"/>
    <col min="21" max="21" width="9.7109375" style="1" customWidth="1"/>
    <col min="22" max="22" width="16.140625" style="1" bestFit="1" customWidth="1"/>
    <col min="23" max="23" width="9" style="1" bestFit="1" customWidth="1"/>
    <col min="24" max="24" width="11.42578125" style="1"/>
    <col min="25" max="25" width="15.5703125" style="1" bestFit="1" customWidth="1"/>
    <col min="26" max="16384" width="11.42578125" style="1"/>
  </cols>
  <sheetData>
    <row r="2" spans="2:24" ht="21" customHeight="1" x14ac:dyDescent="0.3">
      <c r="B2" s="119" t="s">
        <v>72</v>
      </c>
      <c r="C2" s="120"/>
      <c r="D2" s="120"/>
      <c r="E2" s="120"/>
      <c r="F2" s="120"/>
      <c r="G2" s="121"/>
      <c r="L2" s="28" t="s">
        <v>174</v>
      </c>
      <c r="M2" s="119" t="s">
        <v>91</v>
      </c>
      <c r="N2" s="120"/>
      <c r="O2" s="121"/>
      <c r="T2" s="107" t="s">
        <v>109</v>
      </c>
      <c r="U2" s="104" t="s">
        <v>91</v>
      </c>
      <c r="V2" s="105"/>
      <c r="W2" s="106"/>
    </row>
    <row r="3" spans="2:24" ht="21" customHeight="1" x14ac:dyDescent="0.3">
      <c r="B3" s="2" t="s">
        <v>24</v>
      </c>
      <c r="C3" s="2" t="s">
        <v>73</v>
      </c>
      <c r="D3" s="2" t="s">
        <v>74</v>
      </c>
      <c r="E3" s="2" t="s">
        <v>75</v>
      </c>
      <c r="F3" s="2" t="s">
        <v>76</v>
      </c>
      <c r="G3" s="2" t="s">
        <v>77</v>
      </c>
      <c r="L3" s="28"/>
      <c r="M3" s="30" t="s">
        <v>92</v>
      </c>
      <c r="N3" s="30" t="s">
        <v>93</v>
      </c>
      <c r="O3" s="30" t="s">
        <v>94</v>
      </c>
      <c r="T3" s="45"/>
      <c r="U3" s="2" t="s">
        <v>132</v>
      </c>
      <c r="V3" s="2" t="s">
        <v>110</v>
      </c>
      <c r="W3" s="2" t="s">
        <v>71</v>
      </c>
    </row>
    <row r="4" spans="2:24" ht="21" customHeight="1" x14ac:dyDescent="0.3">
      <c r="B4" s="3">
        <v>0.33019999999999999</v>
      </c>
      <c r="C4" s="24">
        <v>11.693066570448764</v>
      </c>
      <c r="D4" s="9">
        <v>3.8610505815621816E-2</v>
      </c>
      <c r="E4" s="3">
        <v>17.490600000000001</v>
      </c>
      <c r="F4" s="3">
        <v>17.494900000000001</v>
      </c>
      <c r="G4" s="24">
        <v>11.136865236976139</v>
      </c>
      <c r="L4" s="28" t="s">
        <v>95</v>
      </c>
      <c r="M4" s="24">
        <v>33.087984034726254</v>
      </c>
      <c r="N4" s="24">
        <v>43.004165255493142</v>
      </c>
      <c r="O4" s="4">
        <v>0.77223668314047533</v>
      </c>
      <c r="T4" s="14" t="s">
        <v>111</v>
      </c>
      <c r="U4" s="24">
        <v>37.28705360336172</v>
      </c>
      <c r="V4" s="24">
        <v>4.3600000000000003</v>
      </c>
      <c r="W4" s="24">
        <v>11.269061773067977</v>
      </c>
    </row>
    <row r="5" spans="2:24" ht="21" customHeight="1" x14ac:dyDescent="0.3">
      <c r="B5" s="3">
        <v>0.31819999999999998</v>
      </c>
      <c r="C5" s="24">
        <v>11.693066570448764</v>
      </c>
      <c r="D5" s="9">
        <v>3.7207337827167966E-2</v>
      </c>
      <c r="E5" s="3">
        <v>17.556699999999999</v>
      </c>
      <c r="F5" s="3">
        <v>17.5608</v>
      </c>
      <c r="G5" s="24">
        <v>11.019331775484819</v>
      </c>
      <c r="L5" s="28" t="s">
        <v>98</v>
      </c>
      <c r="M5" s="24">
        <v>33.087984034726261</v>
      </c>
      <c r="N5" s="24">
        <v>43.004165255493149</v>
      </c>
      <c r="O5" s="4">
        <v>0.5</v>
      </c>
      <c r="T5" s="14" t="s">
        <v>112</v>
      </c>
      <c r="U5" s="24">
        <v>40.964446504610692</v>
      </c>
      <c r="V5" s="24">
        <v>4.79</v>
      </c>
      <c r="W5" s="24">
        <v>12.380460067200826</v>
      </c>
    </row>
    <row r="6" spans="2:24" ht="21" customHeight="1" x14ac:dyDescent="0.3">
      <c r="B6" s="3">
        <v>0.32050000000000001</v>
      </c>
      <c r="C6" s="24">
        <v>11.693066570448764</v>
      </c>
      <c r="D6" s="9">
        <v>3.747627835828829E-2</v>
      </c>
      <c r="E6" s="3">
        <v>17.242799999999999</v>
      </c>
      <c r="F6" s="3">
        <v>17.2469</v>
      </c>
      <c r="G6" s="24">
        <v>10.940253887548423</v>
      </c>
      <c r="L6" s="28" t="s">
        <v>96</v>
      </c>
      <c r="M6" s="24">
        <v>11.032150300003126</v>
      </c>
      <c r="N6" s="24">
        <v>14.338389855569746</v>
      </c>
      <c r="O6" s="4">
        <v>8.3108707636840126E-2</v>
      </c>
      <c r="T6" s="14" t="s">
        <v>113</v>
      </c>
      <c r="U6" s="24">
        <v>16.676549203338382</v>
      </c>
      <c r="V6" s="24">
        <v>1.95</v>
      </c>
      <c r="W6" s="24">
        <v>5.0400620315326954</v>
      </c>
    </row>
    <row r="7" spans="2:24" ht="21" customHeight="1" x14ac:dyDescent="0.3">
      <c r="L7" s="28" t="s">
        <v>97</v>
      </c>
      <c r="M7" s="24">
        <v>12.740921529541277</v>
      </c>
      <c r="N7" s="24">
        <v>16.558854236892799</v>
      </c>
      <c r="O7" s="4">
        <v>0.719737839634359</v>
      </c>
      <c r="T7" s="14" t="s">
        <v>114</v>
      </c>
      <c r="U7" s="24">
        <v>8.8941595751138038</v>
      </c>
      <c r="V7" s="24">
        <v>1.04</v>
      </c>
      <c r="W7" s="24">
        <v>2.6880330834841044</v>
      </c>
    </row>
    <row r="8" spans="2:24" ht="21" customHeight="1" x14ac:dyDescent="0.3">
      <c r="J8" s="26"/>
      <c r="L8" s="28" t="s">
        <v>100</v>
      </c>
      <c r="M8" s="24">
        <v>10.167592814839038</v>
      </c>
      <c r="N8" s="24">
        <v>13.214404230543906</v>
      </c>
      <c r="O8" s="4">
        <v>0.48616131744085805</v>
      </c>
      <c r="P8" s="26"/>
      <c r="Q8" s="26"/>
      <c r="T8" s="14" t="s">
        <v>115</v>
      </c>
      <c r="U8" s="24">
        <v>21.636753581767231</v>
      </c>
      <c r="V8" s="24">
        <v>2.5299999999999998</v>
      </c>
      <c r="W8" s="24">
        <v>6.5391574050142136</v>
      </c>
    </row>
    <row r="9" spans="2:24" ht="21" customHeight="1" x14ac:dyDescent="0.3">
      <c r="B9" s="119" t="s">
        <v>78</v>
      </c>
      <c r="C9" s="120"/>
      <c r="D9" s="120"/>
      <c r="E9" s="120"/>
      <c r="F9" s="120"/>
      <c r="G9" s="120"/>
      <c r="H9" s="121"/>
      <c r="J9" s="26"/>
      <c r="K9" s="26"/>
      <c r="L9" s="28" t="s">
        <v>101</v>
      </c>
      <c r="M9" s="24">
        <v>2.5733287147022392</v>
      </c>
      <c r="N9" s="24">
        <v>3.3444500063488936</v>
      </c>
      <c r="O9" s="4">
        <v>0.23459448209680642</v>
      </c>
      <c r="P9" s="22"/>
      <c r="Q9" s="26"/>
      <c r="T9" s="14" t="s">
        <v>116</v>
      </c>
      <c r="U9" s="24">
        <v>14.795092370141232</v>
      </c>
      <c r="V9" s="24">
        <v>1.73</v>
      </c>
      <c r="W9" s="24">
        <v>4.4714396484879817</v>
      </c>
    </row>
    <row r="10" spans="2:24" ht="21" customHeight="1" x14ac:dyDescent="0.3">
      <c r="B10" s="2" t="s">
        <v>24</v>
      </c>
      <c r="C10" s="2" t="s">
        <v>73</v>
      </c>
      <c r="D10" s="2" t="s">
        <v>74</v>
      </c>
      <c r="E10" s="2" t="s">
        <v>161</v>
      </c>
      <c r="F10" s="2" t="s">
        <v>162</v>
      </c>
      <c r="G10" s="2" t="s">
        <v>79</v>
      </c>
      <c r="H10" s="2" t="s">
        <v>80</v>
      </c>
      <c r="J10" s="26"/>
      <c r="L10" s="28" t="s">
        <v>102</v>
      </c>
      <c r="M10" s="24">
        <v>0</v>
      </c>
      <c r="N10" s="24">
        <v>0</v>
      </c>
      <c r="O10" s="4">
        <v>0</v>
      </c>
      <c r="P10" s="26"/>
      <c r="T10" s="14" t="s">
        <v>117</v>
      </c>
      <c r="U10" s="24">
        <v>15.564779256449157</v>
      </c>
      <c r="V10" s="24">
        <v>1.82</v>
      </c>
      <c r="W10" s="24">
        <v>4.7040578960971819</v>
      </c>
    </row>
    <row r="11" spans="2:24" ht="21" customHeight="1" x14ac:dyDescent="0.3">
      <c r="B11" s="3">
        <v>0.20749999999999999</v>
      </c>
      <c r="C11" s="32">
        <v>11.693066570448764</v>
      </c>
      <c r="D11" s="9">
        <v>2.4263113133681184E-2</v>
      </c>
      <c r="E11" s="3">
        <v>1.81</v>
      </c>
      <c r="F11" s="3">
        <v>0.1</v>
      </c>
      <c r="G11" s="24">
        <v>10.44383705437367</v>
      </c>
      <c r="H11" s="33">
        <v>33.899153326773167</v>
      </c>
      <c r="J11" s="21"/>
      <c r="L11" s="28" t="s">
        <v>103</v>
      </c>
      <c r="M11" s="24">
        <v>0</v>
      </c>
      <c r="N11" s="24">
        <v>0</v>
      </c>
      <c r="O11" s="4">
        <v>0</v>
      </c>
      <c r="P11" s="26"/>
      <c r="T11" s="14" t="s">
        <v>118</v>
      </c>
      <c r="U11" s="24">
        <v>40.964446504610692</v>
      </c>
      <c r="V11" s="24">
        <v>4.79</v>
      </c>
      <c r="W11" s="24">
        <v>12.380460067200826</v>
      </c>
      <c r="X11" s="21"/>
    </row>
    <row r="12" spans="2:24" ht="21" customHeight="1" x14ac:dyDescent="0.3">
      <c r="B12" s="3">
        <v>0.20730000000000001</v>
      </c>
      <c r="C12" s="32">
        <v>11.693066570448764</v>
      </c>
      <c r="D12" s="9">
        <v>2.4239727000540289E-2</v>
      </c>
      <c r="E12" s="3">
        <v>1.75</v>
      </c>
      <c r="F12" s="3">
        <v>0.1</v>
      </c>
      <c r="G12" s="24">
        <v>10.107374558902379</v>
      </c>
      <c r="H12" s="33">
        <v>32.807045736113892</v>
      </c>
      <c r="K12" s="26"/>
      <c r="L12" s="28" t="s">
        <v>104</v>
      </c>
      <c r="M12" s="24">
        <v>9.8773674225321351</v>
      </c>
      <c r="N12" s="24">
        <v>12.837528586873017</v>
      </c>
      <c r="O12" s="4">
        <v>2.4730881129712584E-2</v>
      </c>
      <c r="T12" s="14" t="s">
        <v>119</v>
      </c>
      <c r="U12" s="24">
        <v>10.519054112874979</v>
      </c>
      <c r="V12" s="24">
        <v>1.23</v>
      </c>
      <c r="W12" s="24">
        <v>3.1791160506590845</v>
      </c>
    </row>
    <row r="13" spans="2:24" ht="21" customHeight="1" x14ac:dyDescent="0.3">
      <c r="B13" s="3">
        <v>0.20649999999999999</v>
      </c>
      <c r="C13" s="32">
        <v>11.693066570448764</v>
      </c>
      <c r="D13" s="9">
        <v>2.4146182467976694E-2</v>
      </c>
      <c r="E13" s="3">
        <v>1.73</v>
      </c>
      <c r="F13" s="3">
        <v>0.1</v>
      </c>
      <c r="G13" s="24">
        <v>10.030571098400836</v>
      </c>
      <c r="H13" s="33">
        <v>32.557753041291711</v>
      </c>
      <c r="L13" s="28" t="s">
        <v>105</v>
      </c>
      <c r="M13" s="24">
        <v>11.693066570448764</v>
      </c>
      <c r="N13" s="24"/>
      <c r="O13" s="4">
        <v>9.4651801351549575E-2</v>
      </c>
      <c r="P13" s="23"/>
      <c r="Q13" s="21"/>
      <c r="T13" s="14" t="s">
        <v>120</v>
      </c>
      <c r="U13" s="24">
        <v>7.6968688630792537</v>
      </c>
      <c r="V13" s="24">
        <v>0.9</v>
      </c>
      <c r="W13" s="24">
        <v>2.3261824760920131</v>
      </c>
    </row>
    <row r="14" spans="2:24" ht="21" customHeight="1" x14ac:dyDescent="0.3">
      <c r="B14"/>
      <c r="C14"/>
      <c r="D14"/>
      <c r="E14"/>
      <c r="F14"/>
      <c r="G14"/>
      <c r="H14"/>
      <c r="L14" s="28" t="s">
        <v>107</v>
      </c>
      <c r="M14" s="24">
        <v>23.058652951065572</v>
      </c>
      <c r="N14" s="24"/>
      <c r="O14" s="4">
        <v>0.34214611598040823</v>
      </c>
      <c r="Q14" s="26"/>
      <c r="T14" s="14" t="s">
        <v>121</v>
      </c>
      <c r="U14" s="24">
        <v>18.558006036535534</v>
      </c>
      <c r="V14" s="24">
        <v>2.17</v>
      </c>
      <c r="W14" s="24">
        <v>5.6086844145774108</v>
      </c>
    </row>
    <row r="15" spans="2:24" ht="21" customHeight="1" x14ac:dyDescent="0.3">
      <c r="B15" s="119" t="s">
        <v>81</v>
      </c>
      <c r="C15" s="120"/>
      <c r="D15" s="120"/>
      <c r="E15" s="120"/>
      <c r="F15" s="120"/>
      <c r="G15" s="120"/>
      <c r="H15" s="120"/>
      <c r="I15" s="120"/>
      <c r="J15" s="121"/>
      <c r="L15" s="28" t="s">
        <v>99</v>
      </c>
      <c r="M15" s="24" t="e">
        <v>#DIV/0!</v>
      </c>
      <c r="N15" s="24" t="e">
        <v>#DIV/0!</v>
      </c>
      <c r="O15" s="4" t="e">
        <v>#DIV/0!</v>
      </c>
      <c r="P15" s="26"/>
      <c r="Q15" s="26"/>
      <c r="T15" s="14" t="s">
        <v>122</v>
      </c>
      <c r="U15" s="24">
        <v>7.1837442722073028</v>
      </c>
      <c r="V15" s="24">
        <v>0.84</v>
      </c>
      <c r="W15" s="24">
        <v>2.1711036443525455</v>
      </c>
    </row>
    <row r="16" spans="2:24" ht="21" customHeight="1" x14ac:dyDescent="0.3">
      <c r="B16" s="34" t="s">
        <v>24</v>
      </c>
      <c r="C16" s="34" t="s">
        <v>73</v>
      </c>
      <c r="D16" s="34" t="s">
        <v>74</v>
      </c>
      <c r="E16" s="34" t="s">
        <v>82</v>
      </c>
      <c r="F16" s="34" t="s">
        <v>83</v>
      </c>
      <c r="G16" s="34" t="s">
        <v>68</v>
      </c>
      <c r="H16" s="34" t="s">
        <v>69</v>
      </c>
      <c r="I16" s="35" t="s">
        <v>84</v>
      </c>
      <c r="J16" s="35" t="s">
        <v>85</v>
      </c>
      <c r="L16" s="28" t="s">
        <v>158</v>
      </c>
      <c r="M16" s="24" t="e">
        <v>#DIV/0!</v>
      </c>
      <c r="N16" s="24" t="e">
        <v>#DIV/0!</v>
      </c>
      <c r="O16" s="4" t="e">
        <v>#DIV/0!</v>
      </c>
      <c r="T16" s="14" t="s">
        <v>123</v>
      </c>
      <c r="U16" s="24">
        <v>13.939884718687981</v>
      </c>
      <c r="V16" s="24">
        <v>1.63</v>
      </c>
      <c r="W16" s="24">
        <v>4.2129749289222023</v>
      </c>
    </row>
    <row r="17" spans="2:23" ht="21" customHeight="1" x14ac:dyDescent="0.3">
      <c r="B17" s="9">
        <v>1.1705000000000001</v>
      </c>
      <c r="C17" s="24">
        <v>11.693066570448764</v>
      </c>
      <c r="D17" s="9">
        <v>0.13686734420710278</v>
      </c>
      <c r="E17" s="4">
        <v>18.071258678473932</v>
      </c>
      <c r="F17" s="24">
        <v>13.203484573448833</v>
      </c>
      <c r="G17" s="24">
        <v>9.6090109785825959</v>
      </c>
      <c r="H17" s="24">
        <v>2.3026123690071221</v>
      </c>
      <c r="I17" s="24">
        <v>0</v>
      </c>
      <c r="J17" s="24">
        <v>0</v>
      </c>
      <c r="K17" s="26"/>
      <c r="L17" s="28" t="s">
        <v>159</v>
      </c>
      <c r="M17" s="24" t="e">
        <v>#DIV/0!</v>
      </c>
      <c r="N17" s="24" t="e">
        <v>#DIV/0!</v>
      </c>
      <c r="O17" s="4" t="e">
        <v>#DIV/0!</v>
      </c>
      <c r="T17" s="14" t="s">
        <v>124</v>
      </c>
      <c r="U17" s="24">
        <v>13.939884718687981</v>
      </c>
      <c r="V17" s="24">
        <v>1.63</v>
      </c>
      <c r="W17" s="24">
        <v>4.2129749289222023</v>
      </c>
    </row>
    <row r="18" spans="2:23" ht="21" customHeight="1" x14ac:dyDescent="0.3">
      <c r="B18" s="10">
        <v>1.2428999999999999</v>
      </c>
      <c r="C18" s="24">
        <v>11.693066570448764</v>
      </c>
      <c r="D18" s="9">
        <v>0.14533312440410767</v>
      </c>
      <c r="E18" s="4">
        <v>19.072440753915551</v>
      </c>
      <c r="F18" s="24">
        <v>13.123257916676627</v>
      </c>
      <c r="G18" s="24">
        <v>10.49528389545787</v>
      </c>
      <c r="H18" s="24">
        <v>2.7003762822541413</v>
      </c>
      <c r="I18" s="24">
        <v>0</v>
      </c>
      <c r="J18" s="24">
        <v>0</v>
      </c>
      <c r="K18" s="26"/>
      <c r="L18" s="14" t="s">
        <v>187</v>
      </c>
      <c r="M18" s="31">
        <v>89.797076237868353</v>
      </c>
      <c r="N18" s="31">
        <v>86.738937934828698</v>
      </c>
      <c r="O18" s="31"/>
      <c r="P18" s="26"/>
      <c r="T18" s="14" t="s">
        <v>125</v>
      </c>
      <c r="U18" s="24">
        <v>7.1837442722073028</v>
      </c>
      <c r="V18" s="24">
        <v>0.84</v>
      </c>
      <c r="W18" s="24">
        <v>2.1711036443525455</v>
      </c>
    </row>
    <row r="19" spans="2:23" ht="21" customHeight="1" x14ac:dyDescent="0.3">
      <c r="B19" s="10">
        <v>1.2914000000000001</v>
      </c>
      <c r="C19" s="24">
        <v>11.693066570448764</v>
      </c>
      <c r="D19" s="9">
        <v>0.15100426169077535</v>
      </c>
      <c r="E19" s="4">
        <v>17.997724357560514</v>
      </c>
      <c r="F19" s="24">
        <v>11.918686370862851</v>
      </c>
      <c r="G19" s="24">
        <v>10.398483570476644</v>
      </c>
      <c r="H19" s="24">
        <v>2.7169974928454543</v>
      </c>
      <c r="I19" s="24">
        <v>0</v>
      </c>
      <c r="J19" s="24">
        <v>0</v>
      </c>
      <c r="K19" s="26"/>
      <c r="L19" s="28" t="s">
        <v>106</v>
      </c>
      <c r="M19" s="24">
        <v>76.943255537298924</v>
      </c>
      <c r="N19" s="24"/>
      <c r="O19" s="24">
        <v>0.11174951166922377</v>
      </c>
      <c r="T19" s="14" t="s">
        <v>126</v>
      </c>
      <c r="U19" s="24">
        <v>26.939041020777388</v>
      </c>
      <c r="V19" s="24">
        <v>3.15</v>
      </c>
      <c r="W19" s="24">
        <v>8.1416386663220468</v>
      </c>
    </row>
    <row r="20" spans="2:23" ht="21" customHeight="1" x14ac:dyDescent="0.3">
      <c r="B20" s="1">
        <v>0</v>
      </c>
      <c r="G20" s="26"/>
      <c r="L20" s="28" t="s">
        <v>108</v>
      </c>
      <c r="M20" s="24">
        <v>88.306933429551236</v>
      </c>
      <c r="N20" s="24"/>
      <c r="O20" s="24">
        <v>9.4651801351549575E-2</v>
      </c>
      <c r="T20" s="14" t="s">
        <v>127</v>
      </c>
      <c r="U20" s="24">
        <v>19.926338278860733</v>
      </c>
      <c r="V20" s="24">
        <v>2.33</v>
      </c>
      <c r="W20" s="24">
        <v>6.0222279658826565</v>
      </c>
    </row>
    <row r="21" spans="2:23" ht="21" customHeight="1" x14ac:dyDescent="0.3">
      <c r="B21" s="119" t="s">
        <v>86</v>
      </c>
      <c r="C21" s="120"/>
      <c r="D21" s="120"/>
      <c r="E21" s="120"/>
      <c r="F21" s="120"/>
      <c r="G21" s="120"/>
      <c r="H21" s="120"/>
      <c r="I21" s="121"/>
      <c r="L21" s="28" t="s">
        <v>7</v>
      </c>
      <c r="M21" s="24">
        <v>6.56</v>
      </c>
      <c r="N21" s="24"/>
      <c r="O21" s="24"/>
      <c r="T21" s="14" t="s">
        <v>128</v>
      </c>
      <c r="U21" s="24">
        <v>8.2099934539512027</v>
      </c>
      <c r="V21" s="24">
        <v>0.96</v>
      </c>
      <c r="W21" s="24">
        <v>2.4812613078314807</v>
      </c>
    </row>
    <row r="22" spans="2:23" ht="21" customHeight="1" x14ac:dyDescent="0.3">
      <c r="B22" s="2" t="s">
        <v>26</v>
      </c>
      <c r="C22" s="2" t="s">
        <v>30</v>
      </c>
      <c r="D22" s="2" t="s">
        <v>27</v>
      </c>
      <c r="E22" s="2" t="s">
        <v>28</v>
      </c>
      <c r="F22" s="2" t="s">
        <v>73</v>
      </c>
      <c r="G22" s="2" t="s">
        <v>87</v>
      </c>
      <c r="H22" s="2" t="s">
        <v>88</v>
      </c>
      <c r="I22" s="2" t="s">
        <v>89</v>
      </c>
      <c r="L22" s="28" t="s">
        <v>172</v>
      </c>
      <c r="M22" s="24">
        <v>10.193927570558962</v>
      </c>
      <c r="N22" s="24">
        <v>13.248959059783109</v>
      </c>
      <c r="O22" s="24">
        <v>0.23791491216269833</v>
      </c>
      <c r="T22" s="14" t="s">
        <v>129</v>
      </c>
      <c r="U22" s="24">
        <v>330.87984034726259</v>
      </c>
      <c r="V22" s="24">
        <v>38.689999999999991</v>
      </c>
      <c r="W22" s="24">
        <v>100</v>
      </c>
    </row>
    <row r="23" spans="2:23" ht="21" customHeight="1" x14ac:dyDescent="0.3">
      <c r="B23" s="9">
        <v>63.695</v>
      </c>
      <c r="C23" s="9">
        <v>67.204700000000003</v>
      </c>
      <c r="D23" s="9">
        <v>64.092100000000002</v>
      </c>
      <c r="E23" s="9">
        <v>63.787599999999998</v>
      </c>
      <c r="F23" s="24">
        <v>11.314357352480313</v>
      </c>
      <c r="G23" s="24">
        <v>23.319063208259116</v>
      </c>
      <c r="H23" s="24">
        <v>8.6759552098471158</v>
      </c>
      <c r="I23" s="24">
        <v>88.685642647519686</v>
      </c>
      <c r="L23"/>
      <c r="M23"/>
      <c r="N23"/>
      <c r="O23"/>
      <c r="T23" s="14" t="s">
        <v>130</v>
      </c>
      <c r="U23" s="24">
        <v>33.087984034726261</v>
      </c>
      <c r="V23" s="24"/>
      <c r="W23" s="3"/>
    </row>
    <row r="24" spans="2:23" ht="21" customHeight="1" x14ac:dyDescent="0.3">
      <c r="B24" s="9">
        <v>50.356699999999996</v>
      </c>
      <c r="C24" s="9">
        <v>55.360100000000003</v>
      </c>
      <c r="D24" s="9">
        <v>50.929499999999997</v>
      </c>
      <c r="E24" s="9">
        <v>50.487499999999997</v>
      </c>
      <c r="F24" s="24">
        <v>11.448215213654718</v>
      </c>
      <c r="G24" s="24">
        <v>22.835195530726345</v>
      </c>
      <c r="H24" s="24">
        <v>8.8339928848383025</v>
      </c>
      <c r="I24" s="24">
        <v>88.55178478634528</v>
      </c>
      <c r="L24"/>
      <c r="M24"/>
      <c r="N24"/>
      <c r="O24"/>
      <c r="T24" s="27" t="s">
        <v>131</v>
      </c>
      <c r="U24" s="79">
        <v>4</v>
      </c>
      <c r="V24" s="20"/>
      <c r="W24" s="20"/>
    </row>
    <row r="25" spans="2:23" ht="21" customHeight="1" x14ac:dyDescent="0.3">
      <c r="B25" s="3">
        <v>54.780299999999997</v>
      </c>
      <c r="C25" s="3">
        <v>59.756500000000003</v>
      </c>
      <c r="D25" s="3">
        <v>55.3932</v>
      </c>
      <c r="E25" s="3">
        <v>54.921399999999998</v>
      </c>
      <c r="F25" s="24">
        <v>12.316627145211259</v>
      </c>
      <c r="G25" s="24">
        <v>23.021700114211257</v>
      </c>
      <c r="H25" s="24">
        <v>9.4811301796551835</v>
      </c>
      <c r="I25" s="24">
        <v>87.683372854788743</v>
      </c>
      <c r="J25" s="26"/>
      <c r="L25"/>
      <c r="M25"/>
      <c r="N25"/>
      <c r="O25"/>
    </row>
    <row r="27" spans="2:23" ht="21" customHeight="1" x14ac:dyDescent="0.3">
      <c r="H27" s="26"/>
    </row>
    <row r="28" spans="2:23" ht="21" customHeight="1" x14ac:dyDescent="0.3">
      <c r="B28" s="119" t="s">
        <v>90</v>
      </c>
      <c r="C28" s="120"/>
      <c r="D28" s="120"/>
      <c r="E28" s="120"/>
      <c r="F28" s="120"/>
      <c r="G28" s="121"/>
      <c r="H28" s="36"/>
      <c r="J28" s="26"/>
    </row>
    <row r="29" spans="2:23" ht="21" customHeight="1" x14ac:dyDescent="0.3">
      <c r="B29" s="2" t="s">
        <v>24</v>
      </c>
      <c r="C29" s="2" t="s">
        <v>73</v>
      </c>
      <c r="D29" s="2" t="s">
        <v>74</v>
      </c>
      <c r="E29" s="2" t="s">
        <v>170</v>
      </c>
      <c r="F29" s="2" t="s">
        <v>171</v>
      </c>
      <c r="G29" s="2" t="s">
        <v>177</v>
      </c>
      <c r="H29" s="36"/>
    </row>
    <row r="30" spans="2:23" ht="21" customHeight="1" x14ac:dyDescent="0.3">
      <c r="B30" s="3">
        <v>1.2878000000000001</v>
      </c>
      <c r="C30" s="24">
        <v>11.693066570448764</v>
      </c>
      <c r="D30" s="9">
        <v>0.15058331129423919</v>
      </c>
      <c r="E30" s="1">
        <v>12.5062</v>
      </c>
      <c r="F30" s="9">
        <v>12.521100000000001</v>
      </c>
      <c r="G30" s="4">
        <v>9.8948547962836741</v>
      </c>
      <c r="H30" s="57"/>
      <c r="J30" s="26"/>
    </row>
    <row r="31" spans="2:23" ht="21" customHeight="1" x14ac:dyDescent="0.3">
      <c r="B31" s="3">
        <v>1.2490000000000001</v>
      </c>
      <c r="C31" s="24">
        <v>11.693066570448764</v>
      </c>
      <c r="D31" s="9">
        <v>0.14604640146490508</v>
      </c>
      <c r="E31" s="3">
        <v>12.387700000000001</v>
      </c>
      <c r="F31" s="9">
        <v>12.402100000000001</v>
      </c>
      <c r="G31" s="4">
        <v>9.8598800487805978</v>
      </c>
      <c r="H31" s="57"/>
      <c r="J31" s="26"/>
    </row>
    <row r="32" spans="2:23" ht="21" customHeight="1" x14ac:dyDescent="0.3">
      <c r="B32"/>
      <c r="C32"/>
      <c r="D32"/>
      <c r="E32"/>
      <c r="F32"/>
      <c r="G32"/>
      <c r="H32"/>
    </row>
    <row r="35" spans="1:14" ht="21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4" ht="21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4" ht="21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4" ht="21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4" ht="21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4" ht="21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4" ht="21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4" ht="21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4" ht="21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 s="21"/>
    </row>
    <row r="44" spans="1:14" ht="21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 s="21"/>
    </row>
    <row r="45" spans="1:14" ht="21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 s="21"/>
    </row>
    <row r="50" spans="2:7" ht="21" customHeight="1" x14ac:dyDescent="0.3">
      <c r="B50"/>
      <c r="C50"/>
      <c r="D50"/>
      <c r="E50"/>
      <c r="F50"/>
      <c r="G50"/>
    </row>
    <row r="51" spans="2:7" ht="21" customHeight="1" x14ac:dyDescent="0.3">
      <c r="B51"/>
      <c r="C51"/>
      <c r="D51"/>
      <c r="E51"/>
      <c r="F51"/>
      <c r="G51"/>
    </row>
    <row r="52" spans="2:7" ht="21" customHeight="1" x14ac:dyDescent="0.3">
      <c r="B52"/>
      <c r="C52"/>
      <c r="D52"/>
      <c r="E52"/>
      <c r="F52"/>
      <c r="G52"/>
    </row>
    <row r="53" spans="2:7" ht="21" customHeight="1" x14ac:dyDescent="0.3">
      <c r="B53"/>
      <c r="C53"/>
      <c r="D53"/>
      <c r="E53"/>
      <c r="F53"/>
      <c r="G53"/>
    </row>
    <row r="54" spans="2:7" ht="21" customHeight="1" x14ac:dyDescent="0.3">
      <c r="B54"/>
      <c r="C54"/>
      <c r="D54"/>
      <c r="E54"/>
      <c r="F54"/>
      <c r="G54"/>
    </row>
  </sheetData>
  <mergeCells count="6">
    <mergeCell ref="B15:J15"/>
    <mergeCell ref="B21:I21"/>
    <mergeCell ref="B28:G28"/>
    <mergeCell ref="M2:O2"/>
    <mergeCell ref="B9:H9"/>
    <mergeCell ref="B2:G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B63"/>
  <sheetViews>
    <sheetView topLeftCell="A7" zoomScale="80" zoomScaleNormal="80" workbookViewId="0">
      <selection activeCell="K41" sqref="K41"/>
    </sheetView>
  </sheetViews>
  <sheetFormatPr baseColWidth="10" defaultRowHeight="15" x14ac:dyDescent="0.3"/>
  <cols>
    <col min="3" max="3" width="13.140625" bestFit="1" customWidth="1"/>
    <col min="7" max="7" width="17.42578125" bestFit="1" customWidth="1"/>
    <col min="8" max="8" width="13.7109375" bestFit="1" customWidth="1"/>
    <col min="9" max="9" width="11.28515625" bestFit="1" customWidth="1"/>
    <col min="10" max="10" width="11.42578125" bestFit="1" customWidth="1"/>
    <col min="11" max="11" width="19.85546875" bestFit="1" customWidth="1"/>
    <col min="12" max="12" width="11" bestFit="1" customWidth="1"/>
    <col min="13" max="13" width="22.42578125" bestFit="1" customWidth="1"/>
    <col min="14" max="14" width="13.28515625" customWidth="1"/>
    <col min="15" max="15" width="12.85546875" bestFit="1" customWidth="1"/>
    <col min="16" max="16" width="12.28515625" bestFit="1" customWidth="1"/>
    <col min="17" max="17" width="14.140625" bestFit="1" customWidth="1"/>
    <col min="18" max="18" width="17.85546875" bestFit="1" customWidth="1"/>
    <col min="19" max="19" width="23" bestFit="1" customWidth="1"/>
    <col min="20" max="20" width="14.140625" bestFit="1" customWidth="1"/>
    <col min="21" max="21" width="14.140625" customWidth="1"/>
    <col min="22" max="22" width="13" bestFit="1" customWidth="1"/>
    <col min="23" max="23" width="14.5703125" bestFit="1" customWidth="1"/>
    <col min="24" max="24" width="13.140625" bestFit="1" customWidth="1"/>
    <col min="25" max="25" width="23.7109375" style="88" bestFit="1" customWidth="1"/>
    <col min="26" max="26" width="29.140625" style="65" bestFit="1" customWidth="1"/>
  </cols>
  <sheetData>
    <row r="1" spans="1:27" x14ac:dyDescent="0.3">
      <c r="T1" t="s">
        <v>213</v>
      </c>
      <c r="W1" t="s">
        <v>214</v>
      </c>
    </row>
    <row r="2" spans="1:27" x14ac:dyDescent="0.3">
      <c r="B2" s="81" t="s">
        <v>176</v>
      </c>
      <c r="C2" s="94" t="s">
        <v>207</v>
      </c>
      <c r="D2" s="94" t="s">
        <v>206</v>
      </c>
      <c r="E2" s="94" t="s">
        <v>7</v>
      </c>
      <c r="F2" s="94" t="s">
        <v>211</v>
      </c>
      <c r="G2" s="94" t="s">
        <v>215</v>
      </c>
      <c r="H2" s="90" t="s">
        <v>200</v>
      </c>
      <c r="I2" s="69" t="s">
        <v>221</v>
      </c>
      <c r="J2" s="69" t="s">
        <v>222</v>
      </c>
      <c r="K2" s="91" t="s">
        <v>201</v>
      </c>
      <c r="L2" s="91" t="s">
        <v>223</v>
      </c>
      <c r="M2" s="91" t="s">
        <v>212</v>
      </c>
      <c r="N2" s="94" t="s">
        <v>202</v>
      </c>
      <c r="O2" s="94" t="s">
        <v>205</v>
      </c>
      <c r="P2" s="94" t="s">
        <v>210</v>
      </c>
      <c r="Q2" s="97" t="s">
        <v>193</v>
      </c>
      <c r="R2" s="97" t="s">
        <v>217</v>
      </c>
      <c r="S2" s="97" t="s">
        <v>218</v>
      </c>
      <c r="T2" s="96" t="s">
        <v>203</v>
      </c>
      <c r="U2" s="96"/>
      <c r="V2" s="96" t="s">
        <v>204</v>
      </c>
      <c r="W2" s="96" t="s">
        <v>203</v>
      </c>
      <c r="X2" s="96" t="s">
        <v>204</v>
      </c>
      <c r="Y2" s="98" t="s">
        <v>220</v>
      </c>
      <c r="Z2" s="98" t="s">
        <v>219</v>
      </c>
    </row>
    <row r="3" spans="1:27" x14ac:dyDescent="0.3">
      <c r="A3" s="159" t="s">
        <v>216</v>
      </c>
      <c r="B3" s="160" t="s">
        <v>194</v>
      </c>
      <c r="C3" s="160" t="s">
        <v>178</v>
      </c>
      <c r="D3" s="160" t="s">
        <v>189</v>
      </c>
      <c r="E3" s="82" t="s">
        <v>183</v>
      </c>
      <c r="F3" s="99">
        <v>31.102074035312764</v>
      </c>
      <c r="G3" s="99">
        <v>11.436551831366257</v>
      </c>
      <c r="H3" s="84">
        <v>16.138610373807527</v>
      </c>
      <c r="I3" s="84">
        <v>6.9402746750923487</v>
      </c>
      <c r="J3" s="84">
        <v>3.5570930472528919</v>
      </c>
      <c r="K3" s="84">
        <v>19.427601972735498</v>
      </c>
      <c r="L3" s="84">
        <v>3.2169882923889812</v>
      </c>
      <c r="M3" s="84">
        <v>3.6944993491005147</v>
      </c>
      <c r="N3" s="89">
        <v>19.858777084402757</v>
      </c>
      <c r="O3" s="89">
        <v>17.723966932921865</v>
      </c>
      <c r="P3" s="86">
        <v>4.4270502257527884</v>
      </c>
      <c r="Q3" s="84">
        <v>8.2715081809395805</v>
      </c>
      <c r="R3" s="84">
        <v>7.8671021928679465</v>
      </c>
      <c r="S3" s="84">
        <v>48.747085471720744</v>
      </c>
      <c r="T3" s="87">
        <v>3.6944993491005156</v>
      </c>
      <c r="U3" s="87">
        <v>1.9669645223849641</v>
      </c>
      <c r="V3" s="87">
        <v>0</v>
      </c>
      <c r="W3" s="87">
        <v>4.6295447855792382</v>
      </c>
      <c r="X3" s="87">
        <v>0</v>
      </c>
      <c r="Y3" s="95">
        <v>15.733102623634982</v>
      </c>
      <c r="Z3" s="87">
        <v>80.983245619889999</v>
      </c>
      <c r="AA3" s="78"/>
    </row>
    <row r="4" spans="1:27" x14ac:dyDescent="0.3">
      <c r="A4" s="159"/>
      <c r="B4" s="161"/>
      <c r="C4" s="161"/>
      <c r="D4" s="161"/>
      <c r="E4" s="82" t="s">
        <v>184</v>
      </c>
      <c r="F4" s="99">
        <v>26.506526805840657</v>
      </c>
      <c r="G4" s="99">
        <v>22.365466027088324</v>
      </c>
      <c r="H4" s="84">
        <v>19.581570942726835</v>
      </c>
      <c r="I4" s="84">
        <v>8.4208911278318741</v>
      </c>
      <c r="J4" s="84">
        <v>5.9284552961906858</v>
      </c>
      <c r="K4" s="84">
        <v>21.583008654485347</v>
      </c>
      <c r="L4" s="84">
        <v>3.5738989430321864</v>
      </c>
      <c r="M4" s="84">
        <v>2.7033150215483834</v>
      </c>
      <c r="N4" s="89">
        <v>23.285554876108005</v>
      </c>
      <c r="O4" s="89">
        <v>14.856003032933906</v>
      </c>
      <c r="P4" s="86">
        <v>6.1930914250264495</v>
      </c>
      <c r="Q4" s="84">
        <v>13.785769961976913</v>
      </c>
      <c r="R4" s="84">
        <v>5.795800980749922</v>
      </c>
      <c r="S4" s="84">
        <v>29.598243152716257</v>
      </c>
      <c r="T4" s="87">
        <v>2.7033150215483834</v>
      </c>
      <c r="U4" s="87">
        <v>1.6887840389695563</v>
      </c>
      <c r="V4" s="87">
        <v>0</v>
      </c>
      <c r="W4" s="87">
        <v>3.3875003834644999</v>
      </c>
      <c r="X4" s="87">
        <v>0</v>
      </c>
      <c r="Y4" s="95">
        <v>18.879693632936963</v>
      </c>
      <c r="Z4" s="87">
        <v>87.474799900121496</v>
      </c>
      <c r="AA4" s="78"/>
    </row>
    <row r="5" spans="1:27" x14ac:dyDescent="0.3">
      <c r="A5" s="159"/>
      <c r="E5" s="88"/>
      <c r="F5" s="93"/>
      <c r="G5" s="99"/>
      <c r="H5" s="93"/>
      <c r="I5" s="84"/>
      <c r="J5" s="84"/>
      <c r="K5" s="93"/>
      <c r="L5" s="84"/>
      <c r="M5" s="93"/>
      <c r="N5" s="93"/>
      <c r="O5" s="93"/>
      <c r="P5" s="86"/>
      <c r="R5" s="78"/>
      <c r="T5" s="65"/>
      <c r="U5" s="87"/>
      <c r="V5" s="65"/>
      <c r="W5" s="65"/>
      <c r="X5" s="65"/>
      <c r="AA5" s="78"/>
    </row>
    <row r="6" spans="1:27" x14ac:dyDescent="0.3">
      <c r="A6" s="159"/>
      <c r="B6" s="80" t="s">
        <v>196</v>
      </c>
      <c r="C6" s="80" t="s">
        <v>179</v>
      </c>
      <c r="D6" s="80" t="s">
        <v>190</v>
      </c>
      <c r="E6" s="82" t="s">
        <v>184</v>
      </c>
      <c r="F6" s="99">
        <v>64.731674870154293</v>
      </c>
      <c r="G6" s="99">
        <v>31.602986830451076</v>
      </c>
      <c r="H6" s="84">
        <v>55.508737655141275</v>
      </c>
      <c r="I6" s="84">
        <v>23.871069272455102</v>
      </c>
      <c r="J6" s="84">
        <v>20.457650112669331</v>
      </c>
      <c r="K6" s="84">
        <v>35.15111131858999</v>
      </c>
      <c r="L6" s="84">
        <v>5.8206212858932425</v>
      </c>
      <c r="M6" s="84">
        <v>8.146224848076173</v>
      </c>
      <c r="N6" s="89">
        <v>32.783474235128431</v>
      </c>
      <c r="O6" s="89">
        <v>44.505986838539037</v>
      </c>
      <c r="P6" s="86">
        <v>2.9104451589939657</v>
      </c>
      <c r="Q6" s="84">
        <v>47.571322431508356</v>
      </c>
      <c r="R6" s="84">
        <v>7.9374152236329181</v>
      </c>
      <c r="S6" s="84">
        <v>14.299397822637653</v>
      </c>
      <c r="T6" s="87">
        <v>8.1462248480761712</v>
      </c>
      <c r="U6" s="87">
        <v>2.0838662078623575</v>
      </c>
      <c r="V6" s="87">
        <v>0</v>
      </c>
      <c r="W6" s="87">
        <v>10.20796302934766</v>
      </c>
      <c r="X6" s="87">
        <v>0</v>
      </c>
      <c r="Y6" s="95">
        <v>27.004886470513817</v>
      </c>
      <c r="Z6" s="87">
        <v>76.825128587704242</v>
      </c>
      <c r="AA6" s="78"/>
    </row>
    <row r="7" spans="1:27" x14ac:dyDescent="0.3">
      <c r="A7" s="159"/>
      <c r="E7" s="88"/>
      <c r="F7" s="93"/>
      <c r="G7" s="99"/>
      <c r="H7" s="93"/>
      <c r="I7" s="84"/>
      <c r="J7" s="84"/>
      <c r="K7" s="93"/>
      <c r="L7" s="84"/>
      <c r="M7" s="93"/>
      <c r="N7" s="93"/>
      <c r="O7" s="93"/>
      <c r="P7" s="86"/>
      <c r="R7" s="78"/>
      <c r="T7" s="65"/>
      <c r="U7" s="87"/>
      <c r="V7" s="65"/>
      <c r="W7" s="65"/>
      <c r="X7" s="65"/>
      <c r="AA7" s="78"/>
    </row>
    <row r="8" spans="1:27" x14ac:dyDescent="0.3">
      <c r="A8" s="159"/>
      <c r="B8" s="162" t="s">
        <v>191</v>
      </c>
      <c r="C8" s="160" t="s">
        <v>178</v>
      </c>
      <c r="D8" s="160" t="s">
        <v>189</v>
      </c>
      <c r="E8" s="82" t="s">
        <v>133</v>
      </c>
      <c r="F8" s="99">
        <v>67.054587633241042</v>
      </c>
      <c r="G8" s="99">
        <v>34.980620693761452</v>
      </c>
      <c r="H8" s="84">
        <v>74.418328378471955</v>
      </c>
      <c r="I8" s="84">
        <v>32.002980916253627</v>
      </c>
      <c r="J8" s="84">
        <v>23.456692773854737</v>
      </c>
      <c r="K8" s="84">
        <v>64.39478049313783</v>
      </c>
      <c r="L8" s="84">
        <v>10.663037838025771</v>
      </c>
      <c r="M8" s="84">
        <v>29.457088899584654</v>
      </c>
      <c r="N8" s="89">
        <v>65.559273598078448</v>
      </c>
      <c r="O8" s="89">
        <v>59.79370032056697</v>
      </c>
      <c r="P8" s="86">
        <v>4.3321310098814969</v>
      </c>
      <c r="Q8" s="84">
        <v>54.545164717174686</v>
      </c>
      <c r="R8" s="84">
        <v>19.873163661297269</v>
      </c>
      <c r="S8" s="84">
        <v>26.704662808639839</v>
      </c>
      <c r="T8" s="87">
        <v>24.472347005421909</v>
      </c>
      <c r="U8" s="87">
        <v>6.0433452982201974</v>
      </c>
      <c r="V8" s="87">
        <v>0</v>
      </c>
      <c r="W8" s="87">
        <v>30.666083754330703</v>
      </c>
      <c r="X8" s="87">
        <v>0</v>
      </c>
      <c r="Y8" s="95">
        <v>39.922433487715921</v>
      </c>
      <c r="Z8" s="87">
        <v>54.255471213658815</v>
      </c>
      <c r="AA8" s="78"/>
    </row>
    <row r="9" spans="1:27" x14ac:dyDescent="0.3">
      <c r="A9" s="159"/>
      <c r="B9" s="162"/>
      <c r="C9" s="161"/>
      <c r="D9" s="161"/>
      <c r="E9" s="82" t="s">
        <v>134</v>
      </c>
      <c r="F9" s="99">
        <v>68.232611738627909</v>
      </c>
      <c r="G9" s="99">
        <v>36.894186680468856</v>
      </c>
      <c r="H9" s="84">
        <v>75.57083410222684</v>
      </c>
      <c r="I9" s="84">
        <v>32.498606382276201</v>
      </c>
      <c r="J9" s="84">
        <v>25.174491575924026</v>
      </c>
      <c r="K9" s="84">
        <v>55.463609277528981</v>
      </c>
      <c r="L9" s="84">
        <v>9.184138214785774</v>
      </c>
      <c r="M9" s="84">
        <v>35.358141886668541</v>
      </c>
      <c r="N9" s="89">
        <v>56.18750818721989</v>
      </c>
      <c r="O9" s="89">
        <v>52.60338030219782</v>
      </c>
      <c r="P9" s="86">
        <v>4.22035514774739</v>
      </c>
      <c r="Q9" s="84">
        <v>58.539658719938437</v>
      </c>
      <c r="R9" s="84">
        <v>17.031175382288403</v>
      </c>
      <c r="S9" s="84">
        <v>22.536704251867647</v>
      </c>
      <c r="T9" s="87">
        <v>28.103011977328617</v>
      </c>
      <c r="U9" s="87">
        <v>6.8201065017534805</v>
      </c>
      <c r="V9" s="87">
        <v>0</v>
      </c>
      <c r="W9" s="87">
        <v>35.215638240777736</v>
      </c>
      <c r="X9" s="87">
        <v>0</v>
      </c>
      <c r="Y9" s="95">
        <v>27.360597300200364</v>
      </c>
      <c r="Z9" s="87">
        <v>36.24983597850013</v>
      </c>
      <c r="AA9" s="78"/>
    </row>
    <row r="10" spans="1:27" x14ac:dyDescent="0.3">
      <c r="A10" s="159"/>
      <c r="E10" s="88"/>
      <c r="F10" s="93"/>
      <c r="G10" s="99"/>
      <c r="H10" s="93"/>
      <c r="I10" s="84"/>
      <c r="J10" s="84"/>
      <c r="K10" s="93"/>
      <c r="L10" s="84"/>
      <c r="M10" s="93"/>
      <c r="N10" s="93"/>
      <c r="O10" s="93"/>
      <c r="P10" s="86"/>
      <c r="R10" s="78"/>
      <c r="T10" s="65"/>
      <c r="U10" s="87"/>
      <c r="V10" s="65"/>
      <c r="W10" s="65"/>
      <c r="X10" s="65"/>
      <c r="AA10" s="78"/>
    </row>
    <row r="11" spans="1:27" x14ac:dyDescent="0.3">
      <c r="A11" s="159"/>
      <c r="B11" s="162" t="s">
        <v>198</v>
      </c>
      <c r="C11" s="160" t="s">
        <v>178</v>
      </c>
      <c r="D11" s="160" t="s">
        <v>189</v>
      </c>
      <c r="E11" s="82" t="s">
        <v>133</v>
      </c>
      <c r="F11" s="99">
        <v>38.367974822441845</v>
      </c>
      <c r="G11" s="99">
        <v>20.364205423568706</v>
      </c>
      <c r="H11" s="89">
        <v>35.799123731404379</v>
      </c>
      <c r="I11" s="84">
        <v>15.395114329471602</v>
      </c>
      <c r="J11" s="84">
        <v>7.813527015195862</v>
      </c>
      <c r="K11" s="89">
        <v>54.019421176890191</v>
      </c>
      <c r="L11" s="84">
        <v>8.9449972122944477</v>
      </c>
      <c r="M11" s="89">
        <v>22.48901233733066</v>
      </c>
      <c r="N11" s="89">
        <v>58.686658160076036</v>
      </c>
      <c r="O11" s="89">
        <v>59.79370032056697</v>
      </c>
      <c r="P11" s="86">
        <v>3.8779912852639074</v>
      </c>
      <c r="Q11" s="84">
        <v>18.169233070272885</v>
      </c>
      <c r="R11" s="84">
        <v>17.629890661131494</v>
      </c>
      <c r="S11" s="84">
        <v>49.246710040742897</v>
      </c>
      <c r="T11" s="87">
        <v>21.897840548329128</v>
      </c>
      <c r="U11" s="87">
        <v>9.4506721144534378</v>
      </c>
      <c r="V11" s="87">
        <v>0</v>
      </c>
      <c r="W11" s="87">
        <v>27.439992255146713</v>
      </c>
      <c r="X11" s="87">
        <v>0</v>
      </c>
      <c r="Y11" s="95">
        <v>32.121580628561063</v>
      </c>
      <c r="Z11" s="87">
        <v>58.368653629795674</v>
      </c>
      <c r="AA11" s="78"/>
    </row>
    <row r="12" spans="1:27" x14ac:dyDescent="0.3">
      <c r="A12" s="159"/>
      <c r="B12" s="162"/>
      <c r="C12" s="161"/>
      <c r="D12" s="161"/>
      <c r="E12" s="82" t="s">
        <v>134</v>
      </c>
      <c r="F12" s="99">
        <v>24.757237666721675</v>
      </c>
      <c r="G12" s="99">
        <v>31.106730569861412</v>
      </c>
      <c r="H12" s="89">
        <v>35.392015204457486</v>
      </c>
      <c r="I12" s="84">
        <v>15.220040705774156</v>
      </c>
      <c r="J12" s="84">
        <v>7.7013582408014658</v>
      </c>
      <c r="K12" s="89">
        <v>57.460062519010314</v>
      </c>
      <c r="L12" s="84">
        <v>9.5147279969503913</v>
      </c>
      <c r="M12" s="89">
        <v>79.720042059740535</v>
      </c>
      <c r="N12" s="89">
        <v>63.800309885313524</v>
      </c>
      <c r="O12" s="89">
        <v>52.60338030219782</v>
      </c>
      <c r="P12" s="86">
        <v>4.7921677778479239</v>
      </c>
      <c r="Q12" s="84">
        <v>17.908400721294623</v>
      </c>
      <c r="R12" s="84">
        <v>17.483614483162864</v>
      </c>
      <c r="S12" s="84">
        <v>49.399884076001612</v>
      </c>
      <c r="T12" s="87">
        <v>23.749700119227615</v>
      </c>
      <c r="U12" s="87">
        <v>15.884963732154603</v>
      </c>
      <c r="V12" s="87">
        <v>3.6226978779420715</v>
      </c>
      <c r="W12" s="87">
        <v>29.760541268686364</v>
      </c>
      <c r="X12" s="87">
        <v>17.936499571309692</v>
      </c>
      <c r="Y12" s="95">
        <v>30.08766452184063</v>
      </c>
      <c r="Z12" s="87">
        <v>52.362742403710925</v>
      </c>
      <c r="AA12" s="78"/>
    </row>
    <row r="13" spans="1:27" x14ac:dyDescent="0.3">
      <c r="A13" s="159"/>
      <c r="E13" s="88"/>
      <c r="F13" s="93"/>
      <c r="G13" s="99"/>
      <c r="H13" s="93"/>
      <c r="I13" s="84"/>
      <c r="J13" s="84"/>
      <c r="K13" s="93"/>
      <c r="L13" s="84"/>
      <c r="M13" s="93"/>
      <c r="N13" s="93"/>
      <c r="O13" s="93"/>
      <c r="P13" s="86"/>
      <c r="R13" s="78"/>
      <c r="T13" s="65"/>
      <c r="U13" s="87"/>
      <c r="V13" s="65"/>
      <c r="W13" s="65"/>
      <c r="X13" s="65"/>
      <c r="AA13" s="78"/>
    </row>
    <row r="14" spans="1:27" x14ac:dyDescent="0.3">
      <c r="A14" s="159"/>
      <c r="B14" s="85" t="s">
        <v>208</v>
      </c>
      <c r="C14" s="85" t="s">
        <v>178</v>
      </c>
      <c r="D14" s="85" t="s">
        <v>190</v>
      </c>
      <c r="E14" s="85" t="s">
        <v>184</v>
      </c>
      <c r="F14" s="84">
        <v>74.088635123900275</v>
      </c>
      <c r="G14" s="99">
        <v>27.468213537677084</v>
      </c>
      <c r="H14" s="89">
        <v>63.214251953715717</v>
      </c>
      <c r="I14" s="84">
        <v>27.184761375199709</v>
      </c>
      <c r="J14" s="84">
        <v>20.351329294142616</v>
      </c>
      <c r="K14" s="89">
        <v>67.88684291420364</v>
      </c>
      <c r="L14" s="84">
        <v>11.241283364191368</v>
      </c>
      <c r="M14" s="89">
        <v>37.24240766045007</v>
      </c>
      <c r="N14" s="89">
        <v>66.529573484929443</v>
      </c>
      <c r="O14" s="89">
        <v>73.249610141742181</v>
      </c>
      <c r="P14" s="86">
        <v>3.5886598933658211</v>
      </c>
      <c r="Q14" s="84">
        <v>47.324088662651199</v>
      </c>
      <c r="R14" s="84">
        <v>15.890163291064518</v>
      </c>
      <c r="S14" s="84">
        <v>25.136994902192299</v>
      </c>
      <c r="T14" s="87">
        <v>34.791986256578674</v>
      </c>
      <c r="U14" s="87">
        <v>7.7760297253581694</v>
      </c>
      <c r="V14" s="87">
        <v>2.4504214038713941</v>
      </c>
      <c r="W14" s="87">
        <v>43.597533341913724</v>
      </c>
      <c r="X14" s="87">
        <v>12.132389710906542</v>
      </c>
      <c r="Y14" s="95">
        <v>30.644435253753578</v>
      </c>
      <c r="Z14" s="87">
        <v>45.140463068053471</v>
      </c>
      <c r="AA14" s="78"/>
    </row>
    <row r="15" spans="1:27" x14ac:dyDescent="0.3">
      <c r="F15" s="78"/>
      <c r="G15" s="99"/>
      <c r="I15" s="84"/>
      <c r="J15" s="84"/>
      <c r="L15" s="84"/>
      <c r="P15" s="86"/>
      <c r="R15" s="78"/>
      <c r="T15" s="65"/>
      <c r="U15" s="87"/>
      <c r="V15" s="65"/>
      <c r="W15" s="65"/>
      <c r="X15" s="65"/>
      <c r="AA15" s="78"/>
    </row>
    <row r="16" spans="1:27" ht="16.5" customHeight="1" x14ac:dyDescent="0.3">
      <c r="A16" s="159" t="s">
        <v>209</v>
      </c>
      <c r="B16" s="160" t="s">
        <v>195</v>
      </c>
      <c r="C16" s="160" t="s">
        <v>189</v>
      </c>
      <c r="D16" s="160" t="s">
        <v>178</v>
      </c>
      <c r="E16" s="82" t="s">
        <v>183</v>
      </c>
      <c r="F16" s="99">
        <v>49.867980452342067</v>
      </c>
      <c r="G16" s="99">
        <v>34.595892746207788</v>
      </c>
      <c r="H16" s="84">
        <v>54.353936582976644</v>
      </c>
      <c r="I16" s="84">
        <v>23.37445671100922</v>
      </c>
      <c r="J16" s="84">
        <v>17.252700965263454</v>
      </c>
      <c r="K16" s="84">
        <v>41.304433701879184</v>
      </c>
      <c r="L16" s="84">
        <v>6.8395409700681977</v>
      </c>
      <c r="M16" s="84">
        <v>7.0311308171966482</v>
      </c>
      <c r="N16" s="84">
        <v>40.452218261410714</v>
      </c>
      <c r="O16" s="84">
        <v>44.671659793010278</v>
      </c>
      <c r="P16" s="86">
        <v>3.5779406480343345</v>
      </c>
      <c r="Q16" s="84">
        <v>40.118674232514437</v>
      </c>
      <c r="R16" s="84">
        <v>14.235262350462207</v>
      </c>
      <c r="S16" s="84">
        <v>26.189938108219035</v>
      </c>
      <c r="T16" s="87">
        <v>7.0311308171966473</v>
      </c>
      <c r="U16" s="87">
        <v>2.3347139640786514</v>
      </c>
      <c r="V16" s="87">
        <v>0</v>
      </c>
      <c r="W16" s="87">
        <v>8.8106484629380883</v>
      </c>
      <c r="X16" s="87">
        <v>0</v>
      </c>
      <c r="Y16" s="95">
        <v>34.273302884682536</v>
      </c>
      <c r="Z16" s="87">
        <v>82.977297623918858</v>
      </c>
      <c r="AA16" s="78"/>
    </row>
    <row r="17" spans="1:28" x14ac:dyDescent="0.3">
      <c r="A17" s="159"/>
      <c r="B17" s="161"/>
      <c r="C17" s="161"/>
      <c r="D17" s="161"/>
      <c r="E17" s="82" t="s">
        <v>184</v>
      </c>
      <c r="F17" s="99">
        <v>47.597072960158393</v>
      </c>
      <c r="G17" s="99">
        <v>41.437259986722331</v>
      </c>
      <c r="H17" s="84">
        <v>54.582121803336783</v>
      </c>
      <c r="I17" s="84">
        <v>23.472585860261503</v>
      </c>
      <c r="J17" s="84">
        <v>19.723412084970672</v>
      </c>
      <c r="K17" s="84">
        <v>45.16004464712573</v>
      </c>
      <c r="L17" s="84">
        <v>7.4779859664332582</v>
      </c>
      <c r="M17" s="84">
        <v>3.9686428729686307</v>
      </c>
      <c r="N17" s="84">
        <v>43.43908215543788</v>
      </c>
      <c r="O17" s="84">
        <v>51.95981560725258</v>
      </c>
      <c r="P17" s="86">
        <v>3.3032079756453316</v>
      </c>
      <c r="Q17" s="84">
        <v>45.863957520838753</v>
      </c>
      <c r="R17" s="84">
        <v>8.7181642824980301</v>
      </c>
      <c r="S17" s="84">
        <v>15.972563899055055</v>
      </c>
      <c r="T17" s="87">
        <v>3.9686428729686316</v>
      </c>
      <c r="U17" s="87">
        <v>1.3806768938665499</v>
      </c>
      <c r="V17" s="87">
        <v>0</v>
      </c>
      <c r="W17" s="87">
        <v>4.9730716349568</v>
      </c>
      <c r="X17" s="87">
        <v>0</v>
      </c>
      <c r="Y17" s="95">
        <v>41.1914017741571</v>
      </c>
      <c r="Z17" s="87">
        <v>91.212048384852025</v>
      </c>
      <c r="AA17" s="78"/>
    </row>
    <row r="18" spans="1:28" x14ac:dyDescent="0.3">
      <c r="A18" s="159"/>
      <c r="F18" s="78"/>
      <c r="G18" s="99"/>
      <c r="H18" s="83"/>
      <c r="I18" s="84"/>
      <c r="J18" s="84"/>
      <c r="K18" s="83"/>
      <c r="L18" s="84"/>
      <c r="M18" s="83"/>
      <c r="N18" s="83"/>
      <c r="O18" s="83"/>
      <c r="P18" s="86"/>
      <c r="R18" s="78"/>
      <c r="T18" s="65"/>
      <c r="U18" s="87"/>
      <c r="V18" s="65"/>
      <c r="W18" s="65"/>
      <c r="X18" s="65"/>
      <c r="AA18" s="78"/>
    </row>
    <row r="19" spans="1:28" x14ac:dyDescent="0.3">
      <c r="A19" s="159"/>
      <c r="B19" s="162" t="s">
        <v>197</v>
      </c>
      <c r="C19" s="160" t="s">
        <v>190</v>
      </c>
      <c r="D19" s="160" t="s">
        <v>179</v>
      </c>
      <c r="E19" s="82" t="s">
        <v>133</v>
      </c>
      <c r="F19" s="99">
        <v>80.822380737580971</v>
      </c>
      <c r="G19" s="99">
        <v>33.767502870922847</v>
      </c>
      <c r="H19" s="84">
        <v>94.711773668165151</v>
      </c>
      <c r="I19" s="84">
        <v>40.730007664666381</v>
      </c>
      <c r="J19" s="84">
        <v>27.292376691714086</v>
      </c>
      <c r="K19" s="84">
        <v>70.059458882432253</v>
      </c>
      <c r="L19" s="84">
        <v>11.601043675497801</v>
      </c>
      <c r="M19" s="84">
        <v>33.19538508420807</v>
      </c>
      <c r="N19" s="84">
        <v>68.195873471395743</v>
      </c>
      <c r="O19" s="84">
        <v>77.422753562523766</v>
      </c>
      <c r="P19" s="86">
        <v>3.4802653902337513</v>
      </c>
      <c r="Q19" s="84">
        <v>63.464495891425052</v>
      </c>
      <c r="R19" s="84">
        <v>31.247277776740098</v>
      </c>
      <c r="S19" s="84">
        <v>32.991967700044292</v>
      </c>
      <c r="T19" s="87">
        <v>27.078938633117861</v>
      </c>
      <c r="U19" s="87">
        <v>5.5479211775689201</v>
      </c>
      <c r="V19" s="87">
        <v>0</v>
      </c>
      <c r="W19" s="87">
        <v>33.932380899862011</v>
      </c>
      <c r="X19" s="87">
        <v>0</v>
      </c>
      <c r="Y19" s="95">
        <v>42.980520249314395</v>
      </c>
      <c r="Z19" s="87">
        <v>52.618267948780897</v>
      </c>
      <c r="AA19" s="78"/>
    </row>
    <row r="20" spans="1:28" x14ac:dyDescent="0.3">
      <c r="A20" s="159"/>
      <c r="B20" s="162"/>
      <c r="C20" s="161"/>
      <c r="D20" s="161"/>
      <c r="E20" s="82" t="s">
        <v>134</v>
      </c>
      <c r="F20" s="99">
        <v>84.255357906641294</v>
      </c>
      <c r="G20" s="99">
        <v>31.234627375599317</v>
      </c>
      <c r="H20" s="84">
        <v>96.457403916569177</v>
      </c>
      <c r="I20" s="84">
        <v>41.480701381439921</v>
      </c>
      <c r="J20" s="84">
        <v>26.317499861229184</v>
      </c>
      <c r="K20" s="84">
        <v>77.375186524772573</v>
      </c>
      <c r="L20" s="84">
        <v>12.812444352161011</v>
      </c>
      <c r="M20" s="84">
        <v>37.314918975493462</v>
      </c>
      <c r="N20" s="84">
        <v>76.120096702944466</v>
      </c>
      <c r="O20" s="84">
        <v>82.334227389427085</v>
      </c>
      <c r="P20" s="86">
        <v>3.6529337531135915</v>
      </c>
      <c r="Q20" s="84">
        <v>61.197560061621047</v>
      </c>
      <c r="R20" s="84">
        <v>35.25984385494813</v>
      </c>
      <c r="S20" s="84">
        <v>36.554833971528126</v>
      </c>
      <c r="T20" s="87">
        <v>31.193319146673538</v>
      </c>
      <c r="U20" s="87">
        <v>6.1304780817260065</v>
      </c>
      <c r="V20" s="87">
        <v>0</v>
      </c>
      <c r="W20" s="87">
        <v>39.08807509616981</v>
      </c>
      <c r="X20" s="87">
        <v>0</v>
      </c>
      <c r="Y20" s="95">
        <v>46.181867378099042</v>
      </c>
      <c r="Z20" s="87">
        <v>51.774049729047618</v>
      </c>
      <c r="AA20" s="78"/>
    </row>
    <row r="21" spans="1:28" x14ac:dyDescent="0.3">
      <c r="A21" s="159"/>
      <c r="F21" s="78"/>
      <c r="G21" s="99"/>
      <c r="H21" s="83"/>
      <c r="I21" s="84"/>
      <c r="J21" s="84"/>
      <c r="K21" s="83"/>
      <c r="L21" s="84"/>
      <c r="M21" s="83"/>
      <c r="N21" s="83"/>
      <c r="O21" s="83"/>
      <c r="P21" s="86"/>
      <c r="R21" s="78"/>
      <c r="T21" s="65"/>
      <c r="U21" s="87"/>
      <c r="V21" s="65"/>
      <c r="W21" s="65"/>
      <c r="X21" s="65"/>
      <c r="AA21" s="78"/>
    </row>
    <row r="22" spans="1:28" x14ac:dyDescent="0.3">
      <c r="A22" s="159"/>
      <c r="B22" s="162" t="s">
        <v>199</v>
      </c>
      <c r="C22" s="160" t="s">
        <v>190</v>
      </c>
      <c r="D22" s="160" t="s">
        <v>179</v>
      </c>
      <c r="E22" s="82" t="s">
        <v>133</v>
      </c>
      <c r="F22" s="99">
        <v>50.414508440237363</v>
      </c>
      <c r="G22" s="99">
        <v>37.540014914712877</v>
      </c>
      <c r="H22" s="84">
        <v>72.857982251222381</v>
      </c>
      <c r="I22" s="84">
        <v>31.331967089133535</v>
      </c>
      <c r="J22" s="84">
        <v>18.926083427230047</v>
      </c>
      <c r="K22" s="84">
        <v>80.814016736098921</v>
      </c>
      <c r="L22" s="84">
        <v>13.381875234308772</v>
      </c>
      <c r="M22" s="84">
        <v>70.468186212863984</v>
      </c>
      <c r="N22" s="84">
        <v>81.110476665315318</v>
      </c>
      <c r="O22" s="84">
        <v>79.642660807504726</v>
      </c>
      <c r="P22" s="86">
        <v>4.023963863598734</v>
      </c>
      <c r="Q22" s="84">
        <v>44.009884425817383</v>
      </c>
      <c r="R22" s="84">
        <v>28.848097825404999</v>
      </c>
      <c r="S22" s="84">
        <v>39.594972210366144</v>
      </c>
      <c r="T22" s="87">
        <v>49.57880248524306</v>
      </c>
      <c r="U22" s="87">
        <v>16.284363152445188</v>
      </c>
      <c r="V22" s="87">
        <v>10.905749376835553</v>
      </c>
      <c r="W22" s="87">
        <v>62.126763285721509</v>
      </c>
      <c r="X22" s="87">
        <v>53.995937727366218</v>
      </c>
      <c r="Y22" s="95">
        <v>20.329464874020317</v>
      </c>
      <c r="Z22" s="87">
        <v>12.802024872763868</v>
      </c>
      <c r="AA22" s="78"/>
      <c r="AB22" s="78"/>
    </row>
    <row r="23" spans="1:28" x14ac:dyDescent="0.3">
      <c r="A23" s="159"/>
      <c r="B23" s="162"/>
      <c r="C23" s="161"/>
      <c r="D23" s="161"/>
      <c r="E23" s="82" t="s">
        <v>134</v>
      </c>
      <c r="F23" s="99">
        <v>81.101638877155608</v>
      </c>
      <c r="G23" s="99">
        <v>23.18252212037185</v>
      </c>
      <c r="H23" s="84">
        <v>70.457614666838168</v>
      </c>
      <c r="I23" s="84">
        <v>30.29970904640566</v>
      </c>
      <c r="J23" s="84">
        <v>18.801871731339158</v>
      </c>
      <c r="K23" s="84">
        <v>93.959110601913778</v>
      </c>
      <c r="L23" s="84">
        <v>15.558552166851792</v>
      </c>
      <c r="M23" s="84">
        <v>79.720042059740535</v>
      </c>
      <c r="N23" s="84">
        <v>95.241398176908746</v>
      </c>
      <c r="O23" s="84">
        <v>88.892607492696854</v>
      </c>
      <c r="P23" s="86">
        <v>4.2333384992922367</v>
      </c>
      <c r="Q23" s="84">
        <v>43.721047995315985</v>
      </c>
      <c r="R23" s="84">
        <v>26.736566671522183</v>
      </c>
      <c r="S23" s="84">
        <v>37.947022189080883</v>
      </c>
      <c r="T23" s="87">
        <v>63.597532465940851</v>
      </c>
      <c r="U23" s="87">
        <v>12.984969040202783</v>
      </c>
      <c r="V23" s="87">
        <v>12.621636327262594</v>
      </c>
      <c r="W23" s="87">
        <v>79.693511077511985</v>
      </c>
      <c r="X23" s="87">
        <v>62.491541442527229</v>
      </c>
      <c r="Y23" s="95">
        <v>17.739941808710341</v>
      </c>
      <c r="Z23" s="87">
        <v>15.154537384353677</v>
      </c>
      <c r="AA23" s="78"/>
      <c r="AB23" s="78"/>
    </row>
    <row r="24" spans="1:28" x14ac:dyDescent="0.3">
      <c r="A24" s="159"/>
      <c r="F24" s="78"/>
      <c r="G24" s="99"/>
      <c r="H24" s="83"/>
      <c r="I24" s="84"/>
      <c r="J24" s="84"/>
      <c r="K24" s="83"/>
      <c r="L24" s="84"/>
      <c r="M24" s="83"/>
      <c r="N24" s="83"/>
      <c r="O24" s="83"/>
      <c r="P24" s="86"/>
      <c r="R24" s="78"/>
      <c r="T24" s="65"/>
      <c r="U24" s="87"/>
      <c r="V24" s="65"/>
      <c r="W24" s="65"/>
      <c r="X24" s="65"/>
      <c r="AA24" s="78"/>
    </row>
    <row r="25" spans="1:28" x14ac:dyDescent="0.3">
      <c r="A25" s="159"/>
      <c r="B25" s="162" t="s">
        <v>192</v>
      </c>
      <c r="C25" s="160" t="s">
        <v>190</v>
      </c>
      <c r="D25" s="160" t="s">
        <v>178</v>
      </c>
      <c r="E25" s="82" t="s">
        <v>133</v>
      </c>
      <c r="F25" s="99">
        <v>87.388396375880831</v>
      </c>
      <c r="G25" s="99">
        <v>35.862826593438093</v>
      </c>
      <c r="H25" s="84">
        <v>96.483197721024439</v>
      </c>
      <c r="I25" s="84">
        <v>41.491793791733542</v>
      </c>
      <c r="J25" s="84">
        <v>31.340726425499465</v>
      </c>
      <c r="K25" s="84">
        <v>90.939816310870626</v>
      </c>
      <c r="L25" s="84">
        <v>15.058591626215129</v>
      </c>
      <c r="M25" s="84">
        <v>52.287684420783506</v>
      </c>
      <c r="N25" s="84">
        <v>94.903322762564301</v>
      </c>
      <c r="O25" s="84">
        <v>92.922938472007061</v>
      </c>
      <c r="P25" s="86">
        <v>4.0353514326622104</v>
      </c>
      <c r="Q25" s="84">
        <v>72.878350827879757</v>
      </c>
      <c r="R25" s="84">
        <v>23.604846893144682</v>
      </c>
      <c r="S25" s="84">
        <v>24.46524104787315</v>
      </c>
      <c r="T25" s="87">
        <v>45.214670300138629</v>
      </c>
      <c r="U25" s="87">
        <v>8.5675348892865522</v>
      </c>
      <c r="V25" s="87">
        <v>0</v>
      </c>
      <c r="W25" s="87">
        <v>56.658107456604178</v>
      </c>
      <c r="X25" s="87">
        <v>0</v>
      </c>
      <c r="Y25" s="95">
        <v>45.725146010731997</v>
      </c>
      <c r="Z25" s="87">
        <v>42.50297994660319</v>
      </c>
      <c r="AA25" s="78"/>
    </row>
    <row r="26" spans="1:28" x14ac:dyDescent="0.3">
      <c r="A26" s="159"/>
      <c r="B26" s="162"/>
      <c r="C26" s="161"/>
      <c r="D26" s="161"/>
      <c r="E26" s="82" t="s">
        <v>134</v>
      </c>
      <c r="F26" s="99">
        <v>91.412518080410649</v>
      </c>
      <c r="G26" s="99">
        <v>35.341202020495949</v>
      </c>
      <c r="H26" s="84">
        <v>96.308045388673065</v>
      </c>
      <c r="I26" s="84">
        <v>41.416470993280306</v>
      </c>
      <c r="J26" s="84">
        <v>32.30708402663268</v>
      </c>
      <c r="K26" s="84">
        <v>88.818247195421336</v>
      </c>
      <c r="L26" s="84">
        <v>14.707284088852946</v>
      </c>
      <c r="M26" s="84">
        <v>35.046519614904987</v>
      </c>
      <c r="N26" s="84">
        <v>87.114867265977381</v>
      </c>
      <c r="O26" s="84">
        <v>95.548546916791906</v>
      </c>
      <c r="P26" s="86">
        <v>3.6023928491637731</v>
      </c>
      <c r="Q26" s="84">
        <v>75.125476415347777</v>
      </c>
      <c r="R26" s="84">
        <v>21.182568973325289</v>
      </c>
      <c r="S26" s="84">
        <v>21.994599607787908</v>
      </c>
      <c r="T26" s="87">
        <v>31.544477878169864</v>
      </c>
      <c r="U26" s="87">
        <v>5.7141015490244955</v>
      </c>
      <c r="V26" s="87">
        <v>0</v>
      </c>
      <c r="W26" s="87">
        <v>39.528109027886501</v>
      </c>
      <c r="X26" s="87">
        <v>0</v>
      </c>
      <c r="Y26" s="95">
        <v>57.273769317251478</v>
      </c>
      <c r="Z26" s="87">
        <v>60.541306858044287</v>
      </c>
      <c r="AA26" s="78"/>
    </row>
    <row r="27" spans="1:28" x14ac:dyDescent="0.3">
      <c r="A27" s="102"/>
      <c r="G27" s="78" t="e">
        <f>AVERAGE(#REF!)</f>
        <v>#REF!</v>
      </c>
      <c r="P27" s="70"/>
      <c r="Q27" s="78"/>
      <c r="S27" s="78"/>
    </row>
    <row r="28" spans="1:28" x14ac:dyDescent="0.3">
      <c r="G28" s="78"/>
      <c r="H28" s="78"/>
      <c r="I28" s="78"/>
      <c r="J28" s="78"/>
      <c r="K28" s="78"/>
      <c r="L28" s="78"/>
      <c r="M28" s="78"/>
      <c r="N28" s="78"/>
      <c r="Q28" s="78"/>
      <c r="R28" s="78"/>
      <c r="S28" s="78"/>
    </row>
    <row r="29" spans="1:28" x14ac:dyDescent="0.3">
      <c r="H29" s="78"/>
      <c r="I29" s="78"/>
      <c r="J29" s="78"/>
      <c r="K29" s="78"/>
      <c r="L29" s="78"/>
      <c r="M29" s="78"/>
      <c r="N29" s="78"/>
      <c r="R29" s="78"/>
    </row>
    <row r="30" spans="1:28" x14ac:dyDescent="0.3">
      <c r="K30" s="78"/>
      <c r="L30" s="78"/>
      <c r="M30" s="78"/>
    </row>
    <row r="31" spans="1:28" x14ac:dyDescent="0.3">
      <c r="I31" s="78"/>
    </row>
    <row r="63" spans="25:25" x14ac:dyDescent="0.3">
      <c r="Y63" s="88">
        <v>0</v>
      </c>
    </row>
  </sheetData>
  <mergeCells count="23">
    <mergeCell ref="A16:A26"/>
    <mergeCell ref="B25:B26"/>
    <mergeCell ref="C3:C4"/>
    <mergeCell ref="D11:D12"/>
    <mergeCell ref="B3:B4"/>
    <mergeCell ref="B22:B23"/>
    <mergeCell ref="C22:C23"/>
    <mergeCell ref="D22:D23"/>
    <mergeCell ref="A3:A14"/>
    <mergeCell ref="B16:B17"/>
    <mergeCell ref="C25:C26"/>
    <mergeCell ref="D25:D26"/>
    <mergeCell ref="B19:B20"/>
    <mergeCell ref="C19:C20"/>
    <mergeCell ref="D19:D20"/>
    <mergeCell ref="C16:C17"/>
    <mergeCell ref="D16:D17"/>
    <mergeCell ref="D3:D4"/>
    <mergeCell ref="B8:B9"/>
    <mergeCell ref="C8:C9"/>
    <mergeCell ref="D8:D9"/>
    <mergeCell ref="B11:B12"/>
    <mergeCell ref="C11:C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W48"/>
  <sheetViews>
    <sheetView zoomScale="60" zoomScaleNormal="60" workbookViewId="0">
      <selection activeCell="E22" sqref="E22"/>
    </sheetView>
  </sheetViews>
  <sheetFormatPr baseColWidth="10" defaultRowHeight="21" customHeight="1" x14ac:dyDescent="0.3"/>
  <cols>
    <col min="1" max="1" width="13.7109375" style="1" bestFit="1" customWidth="1"/>
    <col min="2" max="2" width="29.42578125" style="1" bestFit="1" customWidth="1"/>
    <col min="3" max="3" width="32.28515625" style="1" bestFit="1" customWidth="1"/>
    <col min="4" max="4" width="11.140625" style="1" bestFit="1" customWidth="1"/>
    <col min="5" max="5" width="17.28515625" style="1" bestFit="1" customWidth="1"/>
    <col min="6" max="6" width="20.140625" style="1" bestFit="1" customWidth="1"/>
    <col min="7" max="7" width="10.140625" style="1" bestFit="1" customWidth="1"/>
    <col min="8" max="8" width="9.140625" style="1" bestFit="1" customWidth="1"/>
    <col min="9" max="9" width="15.85546875" style="1" bestFit="1" customWidth="1"/>
    <col min="10" max="10" width="10.7109375" style="1" customWidth="1"/>
    <col min="11" max="11" width="15.5703125" style="1" bestFit="1" customWidth="1"/>
    <col min="12" max="12" width="19.7109375" style="1" bestFit="1" customWidth="1"/>
    <col min="13" max="13" width="17" style="1" bestFit="1" customWidth="1"/>
    <col min="14" max="14" width="19.7109375" style="1" bestFit="1" customWidth="1"/>
    <col min="15" max="15" width="12" style="1" bestFit="1" customWidth="1"/>
    <col min="16" max="16" width="34.42578125" style="1" bestFit="1" customWidth="1"/>
    <col min="17" max="17" width="18.5703125" style="1" bestFit="1" customWidth="1"/>
    <col min="18" max="18" width="21.5703125" style="1" bestFit="1" customWidth="1"/>
    <col min="19" max="19" width="22" style="1" bestFit="1" customWidth="1"/>
    <col min="20" max="20" width="22.28515625" style="1" bestFit="1" customWidth="1"/>
    <col min="21" max="21" width="19.7109375" style="1" bestFit="1" customWidth="1"/>
    <col min="22" max="22" width="20.140625" style="1" bestFit="1" customWidth="1"/>
    <col min="23" max="23" width="15.7109375" style="1" bestFit="1" customWidth="1"/>
    <col min="24" max="30" width="11.42578125" style="1"/>
    <col min="31" max="31" width="19.28515625" style="1" bestFit="1" customWidth="1"/>
    <col min="32" max="32" width="11.42578125" style="1"/>
    <col min="33" max="33" width="18.28515625" style="1" bestFit="1" customWidth="1"/>
    <col min="34" max="34" width="8.7109375" style="1" bestFit="1" customWidth="1"/>
    <col min="35" max="35" width="19.28515625" style="1" bestFit="1" customWidth="1"/>
    <col min="36" max="16384" width="11.42578125" style="1"/>
  </cols>
  <sheetData>
    <row r="2" spans="1:23" ht="21" customHeight="1" x14ac:dyDescent="0.3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</row>
    <row r="3" spans="1:23" ht="21" customHeight="1" x14ac:dyDescent="0.3">
      <c r="A3" s="48" t="s">
        <v>33</v>
      </c>
      <c r="B3" s="126" t="s">
        <v>9</v>
      </c>
      <c r="C3" s="42"/>
      <c r="D3" s="126" t="s">
        <v>10</v>
      </c>
      <c r="E3" s="129">
        <v>0.03</v>
      </c>
      <c r="F3" s="126">
        <v>50</v>
      </c>
      <c r="G3" s="126">
        <v>5</v>
      </c>
      <c r="H3" s="3" t="s">
        <v>11</v>
      </c>
      <c r="I3" s="122"/>
      <c r="L3" s="14" t="s">
        <v>12</v>
      </c>
      <c r="M3" s="14" t="s">
        <v>175</v>
      </c>
      <c r="N3" s="14" t="s">
        <v>13</v>
      </c>
      <c r="O3" s="14" t="s">
        <v>14</v>
      </c>
      <c r="R3"/>
      <c r="S3"/>
      <c r="T3"/>
      <c r="U3"/>
      <c r="V3"/>
      <c r="W3"/>
    </row>
    <row r="4" spans="1:23" ht="21" customHeight="1" x14ac:dyDescent="0.3">
      <c r="A4" s="48" t="s">
        <v>35</v>
      </c>
      <c r="B4" s="127"/>
      <c r="C4" s="42"/>
      <c r="D4" s="127"/>
      <c r="E4" s="132"/>
      <c r="F4" s="127"/>
      <c r="G4" s="127"/>
      <c r="H4" s="3" t="s">
        <v>15</v>
      </c>
      <c r="I4" s="123"/>
      <c r="L4" s="3">
        <v>3.7</v>
      </c>
      <c r="M4" s="47">
        <f>O4*(L4/100)</f>
        <v>1.8500000000000003</v>
      </c>
      <c r="N4" s="47">
        <f>M4/('Sludge composition'!M13/100)</f>
        <v>15.821341551885135</v>
      </c>
      <c r="O4" s="3">
        <v>50</v>
      </c>
      <c r="R4"/>
      <c r="S4"/>
      <c r="T4"/>
      <c r="U4"/>
      <c r="V4"/>
      <c r="W4"/>
    </row>
    <row r="5" spans="1:23" ht="21" customHeight="1" x14ac:dyDescent="0.3">
      <c r="A5" s="48" t="s">
        <v>36</v>
      </c>
      <c r="B5" s="131" t="s">
        <v>16</v>
      </c>
      <c r="C5" s="42"/>
      <c r="D5" s="131" t="s">
        <v>10</v>
      </c>
      <c r="E5" s="133">
        <v>0.03</v>
      </c>
      <c r="F5" s="131">
        <v>50</v>
      </c>
      <c r="G5" s="126">
        <v>3</v>
      </c>
      <c r="H5" s="3" t="s">
        <v>11</v>
      </c>
      <c r="I5" s="134" t="s">
        <v>17</v>
      </c>
      <c r="R5"/>
      <c r="S5"/>
      <c r="T5"/>
      <c r="U5"/>
      <c r="V5"/>
      <c r="W5"/>
    </row>
    <row r="6" spans="1:23" ht="22.5" customHeight="1" x14ac:dyDescent="0.3">
      <c r="A6" s="48" t="s">
        <v>37</v>
      </c>
      <c r="B6" s="131"/>
      <c r="C6" s="42"/>
      <c r="D6" s="131"/>
      <c r="E6" s="133"/>
      <c r="F6" s="131"/>
      <c r="G6" s="128"/>
      <c r="H6" s="3" t="s">
        <v>15</v>
      </c>
      <c r="I6" s="135"/>
      <c r="R6"/>
      <c r="S6"/>
      <c r="T6"/>
      <c r="U6"/>
      <c r="V6"/>
      <c r="W6"/>
    </row>
    <row r="7" spans="1:23" ht="21" customHeight="1" x14ac:dyDescent="0.3">
      <c r="A7" s="48" t="s">
        <v>41</v>
      </c>
      <c r="B7" s="46" t="s">
        <v>181</v>
      </c>
      <c r="C7" s="42"/>
      <c r="D7" s="46" t="s">
        <v>10</v>
      </c>
      <c r="E7" s="108">
        <v>0.03</v>
      </c>
      <c r="F7" s="3">
        <v>121</v>
      </c>
      <c r="G7" s="3">
        <v>1</v>
      </c>
      <c r="H7" s="46"/>
      <c r="I7" s="40"/>
      <c r="R7"/>
      <c r="S7"/>
      <c r="T7"/>
      <c r="U7"/>
      <c r="V7"/>
      <c r="W7"/>
    </row>
    <row r="8" spans="1:23" ht="21" customHeight="1" x14ac:dyDescent="0.3">
      <c r="A8" s="48" t="s">
        <v>43</v>
      </c>
      <c r="B8" s="126" t="s">
        <v>18</v>
      </c>
      <c r="C8" s="42"/>
      <c r="D8" s="126" t="s">
        <v>19</v>
      </c>
      <c r="E8" s="129" t="s">
        <v>133</v>
      </c>
      <c r="F8" s="3">
        <v>50</v>
      </c>
      <c r="G8" s="3">
        <v>3</v>
      </c>
      <c r="H8" s="124" t="s">
        <v>20</v>
      </c>
      <c r="I8" s="40"/>
      <c r="R8"/>
      <c r="S8"/>
      <c r="T8"/>
      <c r="U8"/>
      <c r="V8"/>
      <c r="W8"/>
    </row>
    <row r="9" spans="1:23" ht="21" customHeight="1" x14ac:dyDescent="0.3">
      <c r="A9" s="48" t="s">
        <v>44</v>
      </c>
      <c r="B9" s="127"/>
      <c r="C9" s="42"/>
      <c r="D9" s="127"/>
      <c r="E9" s="130"/>
      <c r="F9" s="3">
        <v>121</v>
      </c>
      <c r="G9" s="3">
        <v>1</v>
      </c>
      <c r="H9" s="125"/>
      <c r="I9" s="40"/>
      <c r="R9"/>
      <c r="S9"/>
      <c r="T9"/>
      <c r="U9"/>
      <c r="V9"/>
      <c r="W9"/>
    </row>
    <row r="10" spans="1:23" ht="21" customHeight="1" x14ac:dyDescent="0.3">
      <c r="A10" s="48" t="s">
        <v>45</v>
      </c>
      <c r="B10" s="127"/>
      <c r="C10" s="42"/>
      <c r="D10" s="127"/>
      <c r="E10" s="129" t="s">
        <v>134</v>
      </c>
      <c r="F10" s="3">
        <v>50</v>
      </c>
      <c r="G10" s="3">
        <v>3</v>
      </c>
      <c r="H10" s="124" t="s">
        <v>20</v>
      </c>
      <c r="I10" s="40"/>
      <c r="R10"/>
      <c r="S10"/>
      <c r="T10"/>
      <c r="U10"/>
      <c r="V10"/>
      <c r="W10"/>
    </row>
    <row r="11" spans="1:23" ht="21" customHeight="1" x14ac:dyDescent="0.3">
      <c r="A11" s="48" t="s">
        <v>46</v>
      </c>
      <c r="B11" s="128"/>
      <c r="C11" s="42"/>
      <c r="D11" s="128"/>
      <c r="E11" s="130"/>
      <c r="F11" s="3">
        <v>121</v>
      </c>
      <c r="G11" s="3">
        <v>1</v>
      </c>
      <c r="H11" s="125"/>
      <c r="I11" s="40"/>
      <c r="R11"/>
      <c r="S11"/>
      <c r="T11"/>
      <c r="U11"/>
      <c r="V11"/>
      <c r="W11"/>
    </row>
    <row r="12" spans="1:23" ht="21" customHeight="1" x14ac:dyDescent="0.3">
      <c r="A12" s="48" t="s">
        <v>47</v>
      </c>
      <c r="B12" s="126" t="s">
        <v>21</v>
      </c>
      <c r="C12" s="42"/>
      <c r="D12" s="126" t="s">
        <v>22</v>
      </c>
      <c r="E12" s="129" t="s">
        <v>133</v>
      </c>
      <c r="F12" s="3">
        <v>50</v>
      </c>
      <c r="G12" s="3">
        <v>3</v>
      </c>
      <c r="H12" s="126">
        <v>2</v>
      </c>
      <c r="I12" s="40"/>
      <c r="Q12" s="50"/>
      <c r="R12">
        <f>Q12/1000</f>
        <v>0</v>
      </c>
      <c r="S12"/>
      <c r="T12"/>
      <c r="U12"/>
      <c r="V12"/>
      <c r="W12"/>
    </row>
    <row r="13" spans="1:23" ht="21" customHeight="1" x14ac:dyDescent="0.3">
      <c r="A13" s="48" t="s">
        <v>48</v>
      </c>
      <c r="B13" s="127"/>
      <c r="C13" s="42"/>
      <c r="D13" s="127"/>
      <c r="E13" s="130"/>
      <c r="F13" s="3">
        <v>120</v>
      </c>
      <c r="G13" s="3">
        <v>1</v>
      </c>
      <c r="H13" s="128"/>
      <c r="I13" s="40"/>
      <c r="R13"/>
      <c r="S13"/>
      <c r="T13"/>
      <c r="U13"/>
      <c r="V13"/>
      <c r="W13"/>
    </row>
    <row r="14" spans="1:23" ht="21" customHeight="1" x14ac:dyDescent="0.3">
      <c r="A14" s="48" t="s">
        <v>49</v>
      </c>
      <c r="B14" s="127"/>
      <c r="C14" s="42"/>
      <c r="D14" s="127"/>
      <c r="E14" s="129" t="s">
        <v>134</v>
      </c>
      <c r="F14" s="3">
        <v>50</v>
      </c>
      <c r="G14" s="3">
        <v>3</v>
      </c>
      <c r="H14" s="126">
        <v>2</v>
      </c>
      <c r="I14" s="40"/>
      <c r="R14"/>
      <c r="S14"/>
      <c r="T14"/>
      <c r="U14"/>
      <c r="V14"/>
      <c r="W14"/>
    </row>
    <row r="15" spans="1:23" ht="21" customHeight="1" x14ac:dyDescent="0.3">
      <c r="A15" s="48" t="s">
        <v>50</v>
      </c>
      <c r="B15" s="128"/>
      <c r="C15" s="42"/>
      <c r="D15" s="128"/>
      <c r="E15" s="130"/>
      <c r="F15" s="3">
        <v>121</v>
      </c>
      <c r="G15" s="3">
        <v>1</v>
      </c>
      <c r="H15" s="128"/>
      <c r="I15" s="40"/>
      <c r="R15"/>
      <c r="S15"/>
      <c r="T15"/>
      <c r="U15"/>
      <c r="V15"/>
      <c r="W15"/>
    </row>
    <row r="16" spans="1:23" ht="21" customHeight="1" x14ac:dyDescent="0.3">
      <c r="A16" s="48" t="s">
        <v>51</v>
      </c>
      <c r="B16" s="126" t="s">
        <v>143</v>
      </c>
      <c r="C16" s="42"/>
      <c r="D16" s="3" t="s">
        <v>10</v>
      </c>
      <c r="E16" s="63"/>
      <c r="F16" s="138">
        <v>50</v>
      </c>
      <c r="G16" s="131">
        <f>1</f>
        <v>1</v>
      </c>
      <c r="H16" s="64" t="s">
        <v>188</v>
      </c>
      <c r="I16" s="137" t="s">
        <v>17</v>
      </c>
      <c r="R16"/>
      <c r="S16"/>
      <c r="T16"/>
      <c r="U16"/>
      <c r="V16"/>
      <c r="W16"/>
    </row>
    <row r="17" spans="1:23" ht="21" customHeight="1" x14ac:dyDescent="0.3">
      <c r="A17" s="48" t="s">
        <v>52</v>
      </c>
      <c r="B17" s="127"/>
      <c r="C17" s="42"/>
      <c r="D17" s="126" t="s">
        <v>19</v>
      </c>
      <c r="E17" s="41" t="s">
        <v>133</v>
      </c>
      <c r="F17" s="139"/>
      <c r="G17" s="131"/>
      <c r="H17" s="136" t="s">
        <v>20</v>
      </c>
      <c r="I17" s="137"/>
      <c r="L17"/>
      <c r="M17"/>
      <c r="N17"/>
      <c r="O17"/>
      <c r="P17"/>
      <c r="Q17"/>
      <c r="R17"/>
      <c r="S17"/>
      <c r="T17"/>
      <c r="U17"/>
      <c r="V17"/>
      <c r="W17"/>
    </row>
    <row r="18" spans="1:23" ht="21" customHeight="1" x14ac:dyDescent="0.3">
      <c r="A18" s="48" t="s">
        <v>53</v>
      </c>
      <c r="B18" s="128"/>
      <c r="C18" s="42"/>
      <c r="D18" s="128"/>
      <c r="E18" s="41" t="s">
        <v>134</v>
      </c>
      <c r="F18" s="140"/>
      <c r="G18" s="131"/>
      <c r="H18" s="136"/>
      <c r="I18" s="137"/>
      <c r="L18"/>
      <c r="M18"/>
      <c r="N18"/>
      <c r="O18"/>
      <c r="P18"/>
      <c r="Q18"/>
      <c r="R18"/>
      <c r="S18"/>
      <c r="T18"/>
      <c r="U18"/>
      <c r="V18"/>
      <c r="W18"/>
    </row>
    <row r="19" spans="1:23" ht="21" customHeight="1" x14ac:dyDescent="0.3">
      <c r="L19"/>
      <c r="M19"/>
      <c r="N19"/>
      <c r="O19"/>
      <c r="P19"/>
      <c r="Q19"/>
    </row>
    <row r="20" spans="1:23" ht="21" customHeight="1" x14ac:dyDescent="0.3">
      <c r="L20"/>
      <c r="M20"/>
      <c r="N20"/>
      <c r="O20"/>
      <c r="P20"/>
      <c r="Q20"/>
    </row>
    <row r="21" spans="1:23" ht="21" customHeight="1" x14ac:dyDescent="0.3">
      <c r="L21"/>
      <c r="M21"/>
      <c r="N21"/>
      <c r="O21"/>
      <c r="P21"/>
      <c r="Q21"/>
    </row>
    <row r="22" spans="1:23" ht="21" customHeight="1" x14ac:dyDescent="0.3">
      <c r="A22"/>
      <c r="B22"/>
      <c r="C22"/>
      <c r="D22"/>
      <c r="E22"/>
      <c r="F22"/>
      <c r="G22"/>
      <c r="H22"/>
      <c r="I22"/>
      <c r="J22"/>
      <c r="L22"/>
      <c r="M22"/>
      <c r="N22"/>
      <c r="O22"/>
      <c r="P22"/>
      <c r="Q22"/>
    </row>
    <row r="23" spans="1:23" ht="21" customHeight="1" x14ac:dyDescent="0.3">
      <c r="A23"/>
      <c r="B23"/>
      <c r="C23"/>
      <c r="D23"/>
      <c r="E23"/>
      <c r="F23"/>
      <c r="G23"/>
      <c r="H23"/>
      <c r="I23"/>
      <c r="J23"/>
      <c r="L23"/>
      <c r="M23"/>
      <c r="N23"/>
      <c r="O23"/>
      <c r="P23"/>
      <c r="Q23"/>
    </row>
    <row r="24" spans="1:23" ht="21" customHeight="1" x14ac:dyDescent="0.3">
      <c r="A24"/>
      <c r="B24"/>
      <c r="C24"/>
      <c r="D24"/>
      <c r="E24"/>
      <c r="F24"/>
      <c r="G24"/>
      <c r="H24"/>
      <c r="I24"/>
      <c r="J24"/>
      <c r="L24"/>
      <c r="M24"/>
      <c r="N24"/>
      <c r="O24"/>
      <c r="P24"/>
      <c r="Q24"/>
    </row>
    <row r="25" spans="1:23" ht="21" customHeight="1" x14ac:dyDescent="0.3">
      <c r="A25"/>
      <c r="B25"/>
      <c r="C25"/>
      <c r="D25"/>
      <c r="E25"/>
      <c r="F25"/>
      <c r="G25"/>
      <c r="H25"/>
      <c r="I25"/>
      <c r="J25"/>
      <c r="L25"/>
      <c r="M25"/>
      <c r="N25"/>
      <c r="O25"/>
      <c r="P25"/>
      <c r="Q25"/>
    </row>
    <row r="26" spans="1:23" ht="21" customHeight="1" x14ac:dyDescent="0.3">
      <c r="A26"/>
      <c r="B26"/>
      <c r="C26"/>
      <c r="D26"/>
      <c r="E26"/>
      <c r="F26"/>
      <c r="G26"/>
      <c r="H26"/>
      <c r="I26"/>
      <c r="J26"/>
      <c r="L26"/>
      <c r="M26"/>
      <c r="N26"/>
      <c r="O26"/>
      <c r="P26"/>
      <c r="Q26"/>
    </row>
    <row r="27" spans="1:23" ht="21" customHeight="1" x14ac:dyDescent="0.3">
      <c r="A27"/>
      <c r="B27"/>
      <c r="C27"/>
      <c r="D27"/>
      <c r="E27"/>
      <c r="F27"/>
      <c r="G27"/>
      <c r="H27"/>
      <c r="I27"/>
      <c r="J27"/>
      <c r="L27"/>
      <c r="M27"/>
      <c r="N27"/>
      <c r="O27"/>
      <c r="P27"/>
      <c r="Q27"/>
    </row>
    <row r="28" spans="1:23" ht="21" customHeight="1" x14ac:dyDescent="0.3">
      <c r="A28"/>
      <c r="B28"/>
      <c r="C28"/>
      <c r="D28"/>
      <c r="E28"/>
      <c r="F28"/>
      <c r="G28"/>
      <c r="H28"/>
      <c r="I28"/>
      <c r="J28"/>
      <c r="L28"/>
      <c r="M28"/>
      <c r="N28"/>
      <c r="O28"/>
      <c r="P28"/>
      <c r="Q28"/>
    </row>
    <row r="29" spans="1:23" ht="21" customHeight="1" x14ac:dyDescent="0.3">
      <c r="A29"/>
      <c r="B29"/>
      <c r="C29"/>
      <c r="D29"/>
      <c r="E29"/>
      <c r="F29"/>
      <c r="G29"/>
      <c r="H29"/>
      <c r="I29"/>
      <c r="J29"/>
      <c r="L29"/>
      <c r="M29"/>
      <c r="N29"/>
      <c r="O29"/>
      <c r="P29"/>
      <c r="Q29"/>
    </row>
    <row r="30" spans="1:23" ht="21" customHeight="1" x14ac:dyDescent="0.3">
      <c r="A30"/>
      <c r="B30"/>
      <c r="C30"/>
      <c r="D30"/>
      <c r="E30"/>
      <c r="F30"/>
      <c r="G30"/>
      <c r="H30"/>
      <c r="I30"/>
      <c r="J30"/>
      <c r="L30"/>
      <c r="M30"/>
      <c r="N30"/>
      <c r="O30"/>
      <c r="P30"/>
      <c r="Q30"/>
    </row>
    <row r="31" spans="1:23" ht="21" customHeight="1" x14ac:dyDescent="0.3">
      <c r="A31"/>
      <c r="B31"/>
      <c r="C31"/>
      <c r="D31"/>
      <c r="E31"/>
      <c r="F31"/>
      <c r="G31"/>
      <c r="H31"/>
      <c r="I31"/>
      <c r="J31"/>
      <c r="L31"/>
      <c r="M31"/>
      <c r="N31"/>
      <c r="O31"/>
      <c r="P31"/>
      <c r="Q31"/>
    </row>
    <row r="32" spans="1:23" ht="21" customHeight="1" x14ac:dyDescent="0.3">
      <c r="A32"/>
      <c r="B32"/>
      <c r="C32"/>
      <c r="D32"/>
      <c r="E32"/>
      <c r="F32"/>
      <c r="G32"/>
      <c r="H32"/>
      <c r="I32"/>
      <c r="J32"/>
      <c r="L32"/>
      <c r="M32"/>
      <c r="N32"/>
      <c r="O32"/>
      <c r="P32"/>
      <c r="Q32"/>
    </row>
    <row r="33" spans="1:17" ht="21" customHeight="1" x14ac:dyDescent="0.3">
      <c r="A33"/>
      <c r="B33"/>
      <c r="C33"/>
      <c r="D33"/>
      <c r="E33"/>
      <c r="F33"/>
      <c r="G33"/>
      <c r="H33"/>
      <c r="I33"/>
      <c r="J33"/>
      <c r="L33"/>
      <c r="M33"/>
      <c r="N33"/>
      <c r="O33"/>
      <c r="P33"/>
      <c r="Q33"/>
    </row>
    <row r="34" spans="1:17" ht="21" customHeight="1" x14ac:dyDescent="0.3">
      <c r="A34"/>
      <c r="B34"/>
      <c r="C34"/>
      <c r="D34"/>
      <c r="E34"/>
      <c r="F34"/>
      <c r="G34"/>
      <c r="H34"/>
      <c r="I34"/>
      <c r="J34"/>
      <c r="L34"/>
      <c r="M34"/>
      <c r="N34"/>
      <c r="O34"/>
      <c r="P34"/>
      <c r="Q34"/>
    </row>
    <row r="35" spans="1:17" ht="21" customHeight="1" x14ac:dyDescent="0.3">
      <c r="A35"/>
      <c r="B35"/>
      <c r="C35"/>
      <c r="D35"/>
      <c r="E35"/>
      <c r="F35"/>
      <c r="G35"/>
      <c r="H35"/>
      <c r="I35"/>
      <c r="J35"/>
      <c r="L35"/>
      <c r="M35"/>
      <c r="N35"/>
      <c r="O35"/>
      <c r="P35"/>
      <c r="Q35"/>
    </row>
    <row r="36" spans="1:17" ht="21" customHeight="1" x14ac:dyDescent="0.3">
      <c r="A36"/>
      <c r="B36"/>
      <c r="C36"/>
      <c r="D36"/>
      <c r="E36"/>
      <c r="F36"/>
      <c r="G36"/>
      <c r="H36"/>
      <c r="I36"/>
      <c r="J36"/>
    </row>
    <row r="37" spans="1:17" ht="21" customHeight="1" x14ac:dyDescent="0.3">
      <c r="A37"/>
      <c r="B37"/>
      <c r="C37"/>
      <c r="D37"/>
      <c r="E37"/>
      <c r="F37"/>
      <c r="G37"/>
      <c r="H37"/>
      <c r="I37"/>
      <c r="J37"/>
    </row>
    <row r="38" spans="1:17" ht="21" customHeight="1" x14ac:dyDescent="0.3">
      <c r="A38"/>
      <c r="B38"/>
      <c r="C38"/>
      <c r="D38"/>
      <c r="E38"/>
      <c r="F38"/>
      <c r="G38"/>
      <c r="H38"/>
      <c r="I38"/>
      <c r="J38"/>
    </row>
    <row r="39" spans="1:17" ht="21" customHeight="1" x14ac:dyDescent="0.3">
      <c r="A39"/>
      <c r="B39"/>
      <c r="C39"/>
      <c r="D39"/>
      <c r="E39"/>
      <c r="F39"/>
      <c r="G39"/>
      <c r="H39"/>
      <c r="I39"/>
      <c r="J39"/>
    </row>
    <row r="40" spans="1:17" ht="21" customHeight="1" x14ac:dyDescent="0.3">
      <c r="A40"/>
      <c r="B40"/>
      <c r="C40"/>
      <c r="D40"/>
      <c r="E40"/>
      <c r="F40"/>
      <c r="G40"/>
      <c r="H40"/>
      <c r="I40"/>
      <c r="J40"/>
    </row>
    <row r="41" spans="1:17" ht="21" customHeight="1" x14ac:dyDescent="0.3">
      <c r="A41"/>
      <c r="B41"/>
      <c r="C41"/>
      <c r="D41"/>
      <c r="E41"/>
      <c r="F41"/>
      <c r="G41"/>
      <c r="H41"/>
      <c r="I41"/>
      <c r="J41"/>
    </row>
    <row r="42" spans="1:17" ht="21" customHeight="1" x14ac:dyDescent="0.3">
      <c r="A42"/>
      <c r="B42"/>
      <c r="C42"/>
      <c r="D42"/>
      <c r="E42"/>
      <c r="F42"/>
      <c r="G42"/>
      <c r="H42"/>
      <c r="I42"/>
      <c r="J42"/>
    </row>
    <row r="43" spans="1:17" ht="21" customHeight="1" x14ac:dyDescent="0.3">
      <c r="A43"/>
      <c r="B43"/>
      <c r="C43"/>
      <c r="D43"/>
      <c r="E43"/>
      <c r="F43"/>
      <c r="G43"/>
      <c r="H43"/>
      <c r="I43"/>
      <c r="J43"/>
    </row>
    <row r="44" spans="1:17" ht="21" customHeight="1" x14ac:dyDescent="0.3">
      <c r="A44"/>
      <c r="B44"/>
      <c r="C44"/>
      <c r="D44"/>
      <c r="E44"/>
      <c r="F44"/>
      <c r="G44"/>
      <c r="H44"/>
      <c r="I44"/>
      <c r="J44"/>
    </row>
    <row r="45" spans="1:17" ht="21" customHeight="1" x14ac:dyDescent="0.3">
      <c r="A45"/>
      <c r="B45"/>
      <c r="C45"/>
      <c r="D45"/>
      <c r="E45"/>
      <c r="F45"/>
      <c r="G45"/>
      <c r="H45"/>
      <c r="I45"/>
      <c r="J45"/>
    </row>
    <row r="46" spans="1:17" ht="21" customHeight="1" x14ac:dyDescent="0.3">
      <c r="A46"/>
      <c r="B46"/>
      <c r="C46"/>
      <c r="D46"/>
      <c r="E46"/>
      <c r="F46"/>
      <c r="G46"/>
      <c r="H46"/>
      <c r="I46"/>
      <c r="J46"/>
    </row>
    <row r="47" spans="1:17" ht="21" customHeight="1" x14ac:dyDescent="0.3">
      <c r="A47"/>
      <c r="B47"/>
      <c r="C47"/>
      <c r="D47"/>
      <c r="E47"/>
      <c r="F47"/>
      <c r="G47"/>
      <c r="H47"/>
      <c r="I47"/>
      <c r="J47"/>
    </row>
    <row r="48" spans="1:17" ht="21" customHeight="1" x14ac:dyDescent="0.3">
      <c r="A48"/>
      <c r="B48"/>
      <c r="C48"/>
      <c r="D48"/>
      <c r="E48"/>
      <c r="F48"/>
      <c r="G48"/>
      <c r="H48"/>
      <c r="I48"/>
      <c r="J48"/>
    </row>
  </sheetData>
  <mergeCells count="30">
    <mergeCell ref="B16:B18"/>
    <mergeCell ref="G16:G18"/>
    <mergeCell ref="D17:D18"/>
    <mergeCell ref="F16:F18"/>
    <mergeCell ref="B12:B15"/>
    <mergeCell ref="E12:E13"/>
    <mergeCell ref="E14:E15"/>
    <mergeCell ref="D12:D15"/>
    <mergeCell ref="E5:E6"/>
    <mergeCell ref="I5:I6"/>
    <mergeCell ref="H14:H15"/>
    <mergeCell ref="H12:H13"/>
    <mergeCell ref="H17:H18"/>
    <mergeCell ref="I16:I18"/>
    <mergeCell ref="I3:I4"/>
    <mergeCell ref="H10:H11"/>
    <mergeCell ref="H8:H9"/>
    <mergeCell ref="B8:B11"/>
    <mergeCell ref="D8:D11"/>
    <mergeCell ref="E8:E9"/>
    <mergeCell ref="E10:E11"/>
    <mergeCell ref="B3:B4"/>
    <mergeCell ref="D3:D4"/>
    <mergeCell ref="F3:F4"/>
    <mergeCell ref="G3:G4"/>
    <mergeCell ref="B5:B6"/>
    <mergeCell ref="D5:D6"/>
    <mergeCell ref="F5:F6"/>
    <mergeCell ref="G5:G6"/>
    <mergeCell ref="E3:E4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6"/>
  <sheetViews>
    <sheetView zoomScale="60" zoomScaleNormal="60" workbookViewId="0">
      <selection activeCell="I26" sqref="I26"/>
    </sheetView>
  </sheetViews>
  <sheetFormatPr baseColWidth="10" defaultRowHeight="23.25" customHeight="1" x14ac:dyDescent="0.3"/>
  <cols>
    <col min="1" max="1" width="15.140625" style="3" bestFit="1" customWidth="1"/>
    <col min="2" max="2" width="9.85546875" style="1" bestFit="1" customWidth="1"/>
    <col min="3" max="3" width="14.7109375" style="1" bestFit="1" customWidth="1"/>
    <col min="4" max="4" width="13.7109375" style="1" bestFit="1" customWidth="1"/>
    <col min="5" max="5" width="19.85546875" style="1" bestFit="1" customWidth="1"/>
    <col min="6" max="6" width="23.7109375" style="1" bestFit="1" customWidth="1"/>
    <col min="7" max="8" width="13" style="1" bestFit="1" customWidth="1"/>
    <col min="9" max="9" width="14.85546875" style="1" bestFit="1" customWidth="1"/>
    <col min="10" max="10" width="6.5703125" style="1" bestFit="1" customWidth="1"/>
    <col min="11" max="11" width="8.7109375" style="1" customWidth="1"/>
    <col min="12" max="12" width="16.28515625" style="1" bestFit="1" customWidth="1"/>
    <col min="13" max="13" width="23" style="1" bestFit="1" customWidth="1"/>
    <col min="14" max="14" width="13" style="1" bestFit="1" customWidth="1"/>
    <col min="15" max="15" width="20.85546875" style="1" bestFit="1" customWidth="1"/>
    <col min="16" max="16" width="14" style="1" bestFit="1" customWidth="1"/>
    <col min="17" max="17" width="19.140625" style="1" bestFit="1" customWidth="1"/>
    <col min="18" max="18" width="24.7109375" style="1" bestFit="1" customWidth="1"/>
    <col min="19" max="19" width="11.42578125" style="1"/>
    <col min="20" max="20" width="17.7109375" style="1" bestFit="1" customWidth="1"/>
    <col min="21" max="16384" width="11.42578125" style="1"/>
  </cols>
  <sheetData>
    <row r="1" spans="1:20" ht="23.25" customHeight="1" x14ac:dyDescent="0.3">
      <c r="A1" s="17" t="s">
        <v>23</v>
      </c>
      <c r="B1" s="37" t="s">
        <v>135</v>
      </c>
      <c r="C1" s="17" t="s">
        <v>224</v>
      </c>
      <c r="D1" s="17" t="s">
        <v>225</v>
      </c>
      <c r="E1" s="17" t="s">
        <v>226</v>
      </c>
      <c r="F1" s="17" t="s">
        <v>227</v>
      </c>
      <c r="G1" s="17" t="s">
        <v>228</v>
      </c>
      <c r="H1" s="17" t="s">
        <v>229</v>
      </c>
      <c r="I1" s="17" t="s">
        <v>230</v>
      </c>
      <c r="J1" s="17" t="s">
        <v>163</v>
      </c>
      <c r="K1" s="17" t="s">
        <v>164</v>
      </c>
      <c r="L1" s="17" t="s">
        <v>231</v>
      </c>
      <c r="M1" s="17" t="s">
        <v>232</v>
      </c>
      <c r="N1" s="110" t="s">
        <v>233</v>
      </c>
      <c r="O1" s="17" t="s">
        <v>234</v>
      </c>
      <c r="P1" s="17" t="s">
        <v>182</v>
      </c>
      <c r="Q1" s="17" t="s">
        <v>235</v>
      </c>
      <c r="R1" s="17" t="s">
        <v>25</v>
      </c>
    </row>
    <row r="2" spans="1:20" ht="21.75" customHeight="1" x14ac:dyDescent="0.3">
      <c r="A2" s="29" t="s">
        <v>33</v>
      </c>
      <c r="B2" s="38" t="s">
        <v>34</v>
      </c>
      <c r="C2" s="3">
        <v>55.114699999999999</v>
      </c>
      <c r="D2" s="24">
        <v>15.9909</v>
      </c>
      <c r="E2" s="4">
        <v>1.8698265822138913</v>
      </c>
      <c r="F2" s="3">
        <v>71.102800000000002</v>
      </c>
      <c r="G2" s="3">
        <v>106.4511</v>
      </c>
      <c r="H2" s="3">
        <v>51.336399999999998</v>
      </c>
      <c r="I2" s="24">
        <v>3.6423017239500464</v>
      </c>
      <c r="J2" s="24">
        <v>4.68</v>
      </c>
      <c r="K2" s="3">
        <v>5.81</v>
      </c>
      <c r="L2" s="4">
        <v>12.553599999999998</v>
      </c>
      <c r="M2" s="3">
        <v>36.294199999999996</v>
      </c>
      <c r="N2" s="4">
        <v>48.847799999999992</v>
      </c>
      <c r="O2" s="4">
        <v>2.4886000000000053</v>
      </c>
      <c r="P2" s="4">
        <v>4.847632479098662</v>
      </c>
      <c r="Q2" s="4">
        <v>1.4158110019468557</v>
      </c>
      <c r="R2" s="3">
        <v>36.294199999999996</v>
      </c>
      <c r="T2" s="26"/>
    </row>
    <row r="3" spans="1:20" ht="23.25" customHeight="1" x14ac:dyDescent="0.3">
      <c r="A3" s="29" t="s">
        <v>35</v>
      </c>
      <c r="B3" s="38" t="s">
        <v>34</v>
      </c>
      <c r="C3" s="3">
        <v>54.698999999999998</v>
      </c>
      <c r="D3" s="24">
        <v>15.9894</v>
      </c>
      <c r="E3" s="4">
        <v>1.8696511862153347</v>
      </c>
      <c r="F3" s="3">
        <v>70.685500000000005</v>
      </c>
      <c r="G3" s="3">
        <v>104.9306</v>
      </c>
      <c r="H3" s="3">
        <v>50.2316</v>
      </c>
      <c r="I3" s="24">
        <v>3.7220617822552629</v>
      </c>
      <c r="J3" s="24">
        <v>6.55</v>
      </c>
      <c r="K3" s="3">
        <v>5.1100000000000003</v>
      </c>
      <c r="L3" s="4">
        <v>12.211399999999999</v>
      </c>
      <c r="M3" s="3">
        <v>36.6021</v>
      </c>
      <c r="N3" s="3">
        <v>48.813499999999998</v>
      </c>
      <c r="O3" s="4">
        <v>1.4181000000000026</v>
      </c>
      <c r="P3" s="4">
        <v>2.8231232929072587</v>
      </c>
      <c r="Q3" s="4">
        <v>1.4474805973813418</v>
      </c>
      <c r="R3" s="3">
        <v>36.6021</v>
      </c>
    </row>
    <row r="4" spans="1:20" ht="23.25" customHeight="1" x14ac:dyDescent="0.3">
      <c r="A4" s="29" t="s">
        <v>36</v>
      </c>
      <c r="B4" s="38" t="s">
        <v>34</v>
      </c>
      <c r="C4" s="3">
        <v>54.2134</v>
      </c>
      <c r="D4" s="24">
        <v>16.058499999999999</v>
      </c>
      <c r="E4" s="4">
        <v>1.8777310952155146</v>
      </c>
      <c r="F4" s="3">
        <v>70.269599999999997</v>
      </c>
      <c r="G4" s="3">
        <v>104.5367</v>
      </c>
      <c r="H4" s="3">
        <v>50.323299999999996</v>
      </c>
      <c r="I4" s="24">
        <v>3.7313353758905219</v>
      </c>
      <c r="J4" s="24">
        <v>4.3099999999999996</v>
      </c>
      <c r="K4" s="3"/>
      <c r="L4" s="4">
        <v>6.9904000000000011</v>
      </c>
      <c r="M4" s="3">
        <v>40.662100000000002</v>
      </c>
      <c r="N4" s="3">
        <v>47.652500000000003</v>
      </c>
      <c r="O4" s="4">
        <v>2.6707999999999927</v>
      </c>
      <c r="P4" s="4">
        <v>5.3072831074273612</v>
      </c>
      <c r="Q4" s="4">
        <v>1.0137980172689542</v>
      </c>
      <c r="R4" s="3">
        <v>40.662100000000002</v>
      </c>
    </row>
    <row r="5" spans="1:20" ht="23.25" customHeight="1" x14ac:dyDescent="0.3">
      <c r="A5" s="29" t="s">
        <v>37</v>
      </c>
      <c r="B5" s="38" t="s">
        <v>34</v>
      </c>
      <c r="C5" s="3">
        <v>53.6892</v>
      </c>
      <c r="D5" s="24">
        <v>16.0091</v>
      </c>
      <c r="E5" s="4">
        <v>1.8719547203297131</v>
      </c>
      <c r="F5" s="3">
        <v>69.697000000000003</v>
      </c>
      <c r="G5" s="3">
        <v>103.9589</v>
      </c>
      <c r="H5" s="3">
        <v>50.2697</v>
      </c>
      <c r="I5" s="24">
        <v>3.7238231386495504</v>
      </c>
      <c r="J5" s="24">
        <v>6.36</v>
      </c>
      <c r="K5" s="3"/>
      <c r="L5" s="4">
        <v>7.1254999999999988</v>
      </c>
      <c r="M5" s="3">
        <v>41.471200000000003</v>
      </c>
      <c r="N5" s="3">
        <v>48.596699999999998</v>
      </c>
      <c r="O5" s="4">
        <v>1.6730000000000018</v>
      </c>
      <c r="P5" s="4">
        <v>3.3280485063567156</v>
      </c>
      <c r="Q5" s="4">
        <v>1.1209408890290029</v>
      </c>
      <c r="R5" s="3">
        <v>41.471200000000003</v>
      </c>
    </row>
    <row r="6" spans="1:20" ht="23.25" customHeight="1" x14ac:dyDescent="0.3">
      <c r="A6" s="29" t="s">
        <v>41</v>
      </c>
      <c r="B6" s="38" t="s">
        <v>34</v>
      </c>
      <c r="C6" s="3">
        <v>51.859200000000001</v>
      </c>
      <c r="D6" s="24">
        <v>15.907500000000001</v>
      </c>
      <c r="E6" s="4">
        <v>1.8600745646941372</v>
      </c>
      <c r="F6" s="3">
        <v>67.765000000000001</v>
      </c>
      <c r="G6" s="3">
        <v>101.8366</v>
      </c>
      <c r="H6" s="3">
        <v>49.977400000000003</v>
      </c>
      <c r="I6" s="24">
        <v>3.7218313971797992</v>
      </c>
      <c r="J6" s="24">
        <v>11.31</v>
      </c>
      <c r="K6" s="3">
        <v>9.06</v>
      </c>
      <c r="L6" s="4">
        <v>9.285400000000001</v>
      </c>
      <c r="M6" s="3">
        <v>37.297199999999997</v>
      </c>
      <c r="N6" s="3">
        <v>46.582599999999999</v>
      </c>
      <c r="O6" s="4">
        <v>3.3948000000000036</v>
      </c>
      <c r="P6" s="4">
        <v>6.7926702869697166</v>
      </c>
      <c r="Q6" s="4">
        <v>0.73567124079984847</v>
      </c>
      <c r="R6" s="3">
        <v>37.297199999999997</v>
      </c>
    </row>
    <row r="7" spans="1:20" ht="23.25" customHeight="1" x14ac:dyDescent="0.3">
      <c r="A7" s="29" t="s">
        <v>43</v>
      </c>
      <c r="B7" s="38" t="s">
        <v>34</v>
      </c>
      <c r="C7" s="3">
        <v>53.714199999999998</v>
      </c>
      <c r="D7" s="24">
        <v>15.912699999999999</v>
      </c>
      <c r="E7" s="4">
        <v>1.8606826041558004</v>
      </c>
      <c r="F7" s="3">
        <v>69.630799999999994</v>
      </c>
      <c r="G7" s="3">
        <v>104.3621</v>
      </c>
      <c r="H7" s="3">
        <v>50.6479</v>
      </c>
      <c r="I7" s="24">
        <v>3.673760618220697</v>
      </c>
      <c r="J7" s="24">
        <v>13.15</v>
      </c>
      <c r="K7" s="3">
        <v>13.49</v>
      </c>
      <c r="L7" s="4">
        <v>6.3557999999999986</v>
      </c>
      <c r="M7" s="3">
        <v>38.555</v>
      </c>
      <c r="N7" s="3">
        <v>44.910799999999995</v>
      </c>
      <c r="O7" s="4">
        <v>5.7371000000000052</v>
      </c>
      <c r="P7" s="4">
        <v>11.32741930070152</v>
      </c>
      <c r="Q7" s="4">
        <v>0.78327018132968262</v>
      </c>
      <c r="R7" s="3">
        <v>38.555</v>
      </c>
    </row>
    <row r="8" spans="1:20" ht="23.25" customHeight="1" x14ac:dyDescent="0.3">
      <c r="A8" s="29" t="s">
        <v>44</v>
      </c>
      <c r="B8" s="38" t="s">
        <v>34</v>
      </c>
      <c r="C8" s="3">
        <v>55.825600000000001</v>
      </c>
      <c r="D8" s="24">
        <v>15.940099999999999</v>
      </c>
      <c r="E8" s="4">
        <v>1.8638865043961033</v>
      </c>
      <c r="F8" s="3">
        <v>71.764200000000002</v>
      </c>
      <c r="G8" s="3">
        <v>109.55589999999999</v>
      </c>
      <c r="H8" s="3">
        <v>53.730299999999993</v>
      </c>
      <c r="I8" s="24">
        <v>3.4689672389621937</v>
      </c>
      <c r="J8" s="24">
        <v>13.26</v>
      </c>
      <c r="K8" s="3">
        <v>13.56</v>
      </c>
      <c r="L8" s="4">
        <v>3.7060999999999993</v>
      </c>
      <c r="M8" s="3">
        <v>43.440600000000003</v>
      </c>
      <c r="N8" s="4">
        <v>47.146700000000003</v>
      </c>
      <c r="O8" s="4">
        <v>6.5835999999999899</v>
      </c>
      <c r="P8" s="4">
        <v>12.253049024479653</v>
      </c>
      <c r="Q8" s="4">
        <v>0.45672891202145077</v>
      </c>
      <c r="R8" s="3">
        <v>43.440600000000003</v>
      </c>
    </row>
    <row r="9" spans="1:20" ht="23.25" customHeight="1" x14ac:dyDescent="0.3">
      <c r="A9" s="29" t="s">
        <v>45</v>
      </c>
      <c r="B9" s="38" t="s">
        <v>34</v>
      </c>
      <c r="C9" s="3">
        <v>54.370100000000001</v>
      </c>
      <c r="D9" s="24">
        <v>15.9735</v>
      </c>
      <c r="E9" s="4">
        <v>1.8677919886306333</v>
      </c>
      <c r="F9" s="3">
        <v>70.340199999999996</v>
      </c>
      <c r="G9" s="3">
        <v>108.4789</v>
      </c>
      <c r="H9" s="3">
        <v>54.108799999999995</v>
      </c>
      <c r="I9" s="24">
        <v>3.4519190753271802</v>
      </c>
      <c r="J9" s="24">
        <v>13.55</v>
      </c>
      <c r="K9" s="3">
        <v>13.82</v>
      </c>
      <c r="L9" s="4">
        <v>6.2490000000000006</v>
      </c>
      <c r="M9" s="3">
        <v>39.976100000000002</v>
      </c>
      <c r="N9" s="3">
        <v>46.225100000000005</v>
      </c>
      <c r="O9" s="4">
        <v>7.8836999999999904</v>
      </c>
      <c r="P9" s="4">
        <v>14.570088414453824</v>
      </c>
      <c r="Q9" s="4">
        <v>0.92312490626670818</v>
      </c>
      <c r="R9" s="3">
        <v>39.976100000000002</v>
      </c>
    </row>
    <row r="10" spans="1:20" ht="23.25" customHeight="1" x14ac:dyDescent="0.3">
      <c r="A10" s="29" t="s">
        <v>46</v>
      </c>
      <c r="B10" s="38" t="s">
        <v>34</v>
      </c>
      <c r="C10" s="3">
        <v>54.901000000000003</v>
      </c>
      <c r="D10" s="24">
        <v>15.922599999999999</v>
      </c>
      <c r="E10" s="4">
        <v>1.8618402177462747</v>
      </c>
      <c r="F10" s="39">
        <v>708212</v>
      </c>
      <c r="G10" s="3">
        <v>105.8994</v>
      </c>
      <c r="H10" s="3">
        <v>50.998399999999997</v>
      </c>
      <c r="I10" s="24">
        <v>3.6507816279457295</v>
      </c>
      <c r="J10" s="24">
        <v>13.52</v>
      </c>
      <c r="K10" s="3">
        <v>13.36</v>
      </c>
      <c r="L10" s="4">
        <v>3.4099999999999984</v>
      </c>
      <c r="M10" s="3">
        <v>44.353499999999997</v>
      </c>
      <c r="N10" s="3">
        <v>47.763499999999993</v>
      </c>
      <c r="O10" s="4">
        <v>3.2349000000000032</v>
      </c>
      <c r="P10" s="4">
        <v>6.3431401769467346</v>
      </c>
      <c r="Q10" s="4">
        <v>0.59321353469695981</v>
      </c>
      <c r="R10" s="3">
        <v>44.353499999999997</v>
      </c>
    </row>
    <row r="11" spans="1:20" ht="23.25" customHeight="1" x14ac:dyDescent="0.3">
      <c r="A11" s="29" t="s">
        <v>47</v>
      </c>
      <c r="B11" s="38" t="s">
        <v>34</v>
      </c>
      <c r="C11" s="3">
        <v>56.464599999999997</v>
      </c>
      <c r="D11" s="24">
        <v>15.8406</v>
      </c>
      <c r="E11" s="4">
        <v>1.852251903158507</v>
      </c>
      <c r="F11" s="3">
        <v>72.301000000000002</v>
      </c>
      <c r="G11" s="3">
        <v>106.5343</v>
      </c>
      <c r="H11" s="3">
        <v>50.069700000000005</v>
      </c>
      <c r="I11" s="24">
        <v>3.699346916715113</v>
      </c>
      <c r="J11" s="24">
        <v>1.7</v>
      </c>
      <c r="K11" s="3">
        <v>1.5</v>
      </c>
      <c r="L11" s="4">
        <v>6.6768999999999998</v>
      </c>
      <c r="M11" s="3">
        <v>40.055500000000002</v>
      </c>
      <c r="N11" s="3">
        <v>46.732399999999998</v>
      </c>
      <c r="O11" s="4">
        <v>3.3373000000000062</v>
      </c>
      <c r="P11" s="4">
        <v>6.6653085598675572</v>
      </c>
      <c r="Q11" s="4">
        <v>1.0151961212748288</v>
      </c>
      <c r="R11" s="3">
        <v>40.055500000000002</v>
      </c>
    </row>
    <row r="12" spans="1:20" ht="23.25" customHeight="1" x14ac:dyDescent="0.3">
      <c r="A12" s="29" t="s">
        <v>48</v>
      </c>
      <c r="B12" s="38" t="s">
        <v>34</v>
      </c>
      <c r="C12" s="3">
        <v>56.470599999999997</v>
      </c>
      <c r="D12" s="24">
        <v>15.9016</v>
      </c>
      <c r="E12" s="4">
        <v>1.8593846737664808</v>
      </c>
      <c r="F12" s="3">
        <v>72.301000000000002</v>
      </c>
      <c r="G12" s="3">
        <v>106.40130000000001</v>
      </c>
      <c r="H12" s="3">
        <v>49.930700000000009</v>
      </c>
      <c r="I12" s="24">
        <v>3.7239307155046504</v>
      </c>
      <c r="J12" s="24">
        <v>1.34</v>
      </c>
      <c r="K12" s="3">
        <v>1.49</v>
      </c>
      <c r="L12" s="4">
        <v>4.0296000000000003</v>
      </c>
      <c r="M12" s="3">
        <v>42.978299999999997</v>
      </c>
      <c r="N12" s="3">
        <v>47.007899999999999</v>
      </c>
      <c r="O12" s="4">
        <v>2.9228000000000094</v>
      </c>
      <c r="P12" s="4">
        <v>5.8537132465597495</v>
      </c>
      <c r="Q12" s="4">
        <v>0.72363788079470714</v>
      </c>
      <c r="R12" s="3">
        <v>42.978299999999997</v>
      </c>
    </row>
    <row r="13" spans="1:20" ht="23.25" customHeight="1" x14ac:dyDescent="0.3">
      <c r="A13" s="29" t="s">
        <v>49</v>
      </c>
      <c r="B13" s="38" t="s">
        <v>34</v>
      </c>
      <c r="C13" s="3">
        <v>49.682899999999997</v>
      </c>
      <c r="D13" s="24">
        <v>15.895</v>
      </c>
      <c r="E13" s="4">
        <v>1.858612931372831</v>
      </c>
      <c r="F13" s="3">
        <v>65.573300000000003</v>
      </c>
      <c r="G13" s="3">
        <v>100.0498</v>
      </c>
      <c r="H13" s="3">
        <v>50.366900000000008</v>
      </c>
      <c r="I13" s="24">
        <v>3.6901475599507427</v>
      </c>
      <c r="J13" s="4">
        <v>0.99</v>
      </c>
      <c r="K13" s="3">
        <v>0.98</v>
      </c>
      <c r="L13" s="4">
        <v>8.5061999999999998</v>
      </c>
      <c r="M13" s="3">
        <v>38.7791</v>
      </c>
      <c r="N13" s="3">
        <v>47.285299999999999</v>
      </c>
      <c r="O13" s="4">
        <v>3.0816000000000088</v>
      </c>
      <c r="P13" s="4">
        <v>6.1183038860839325</v>
      </c>
      <c r="Q13" s="4">
        <v>1.1618337513631363</v>
      </c>
      <c r="R13" s="3">
        <v>38.7791</v>
      </c>
      <c r="T13"/>
    </row>
    <row r="14" spans="1:20" ht="23.25" customHeight="1" x14ac:dyDescent="0.3">
      <c r="A14" s="29" t="s">
        <v>50</v>
      </c>
      <c r="B14" s="38" t="s">
        <v>34</v>
      </c>
      <c r="C14" s="3">
        <v>56.174799999999998</v>
      </c>
      <c r="D14" s="24">
        <v>15.925000000000001</v>
      </c>
      <c r="E14" s="4">
        <v>1.8621208513439658</v>
      </c>
      <c r="F14" s="3">
        <v>72.099500000000006</v>
      </c>
      <c r="G14" s="3">
        <v>106.676</v>
      </c>
      <c r="H14" s="3">
        <v>50.501200000000004</v>
      </c>
      <c r="I14" s="24">
        <v>3.6872804039190465</v>
      </c>
      <c r="J14" s="4">
        <v>0.97</v>
      </c>
      <c r="K14" s="3">
        <v>1.36</v>
      </c>
      <c r="L14" s="4">
        <v>3.429199999999998</v>
      </c>
      <c r="M14" s="3">
        <v>44.161000000000001</v>
      </c>
      <c r="N14" s="3">
        <v>47.590199999999996</v>
      </c>
      <c r="O14" s="4">
        <v>2.9110000000000085</v>
      </c>
      <c r="P14" s="4">
        <v>5.7642194640919593</v>
      </c>
      <c r="Q14" s="4">
        <v>0.38674954498121306</v>
      </c>
      <c r="R14" s="3">
        <v>44.161000000000001</v>
      </c>
    </row>
    <row r="15" spans="1:20" ht="23.25" customHeight="1" x14ac:dyDescent="0.3">
      <c r="A15" s="3" t="s">
        <v>51</v>
      </c>
      <c r="B15" s="3" t="s">
        <v>34</v>
      </c>
      <c r="C15" s="3">
        <v>54.340200000000003</v>
      </c>
      <c r="D15" s="24">
        <v>13.5345</v>
      </c>
      <c r="E15" s="4">
        <v>1.5825980949773879</v>
      </c>
      <c r="F15" s="3">
        <v>67.874399999999994</v>
      </c>
      <c r="G15" s="3">
        <v>105.6621</v>
      </c>
      <c r="H15" s="3">
        <v>51.321899999999992</v>
      </c>
      <c r="I15" s="24">
        <v>3.0836701193396743</v>
      </c>
      <c r="J15" s="4"/>
      <c r="K15" s="3"/>
      <c r="L15" s="4">
        <v>7.3579999999999988</v>
      </c>
      <c r="M15" s="39">
        <v>41.096600000000002</v>
      </c>
      <c r="N15" s="3">
        <v>48.454599999999999</v>
      </c>
      <c r="O15" s="4">
        <v>2.8672999999999931</v>
      </c>
      <c r="P15" s="4">
        <v>5.5868937042471023</v>
      </c>
      <c r="Q15" s="4">
        <v>0.82984461447911073</v>
      </c>
      <c r="R15" s="3">
        <v>41.096600000000002</v>
      </c>
    </row>
    <row r="16" spans="1:20" ht="23.25" customHeight="1" x14ac:dyDescent="0.3">
      <c r="A16" s="3" t="s">
        <v>52</v>
      </c>
      <c r="B16" s="3" t="s">
        <v>34</v>
      </c>
      <c r="C16" s="3">
        <v>45.767699999999998</v>
      </c>
      <c r="D16" s="24">
        <v>15.5101</v>
      </c>
      <c r="E16" s="4">
        <v>1.8136063181431736</v>
      </c>
      <c r="F16" s="3">
        <v>61.277799999999999</v>
      </c>
      <c r="G16" s="3">
        <v>96.236099999999993</v>
      </c>
      <c r="H16" s="3">
        <v>50.468399999999995</v>
      </c>
      <c r="I16" s="24">
        <v>3.5935482760364379</v>
      </c>
      <c r="J16" s="4"/>
      <c r="K16" s="3"/>
      <c r="L16" s="4">
        <v>2.1317000000000004</v>
      </c>
      <c r="M16" s="3">
        <v>46.924100000000003</v>
      </c>
      <c r="N16" s="3">
        <v>49.055800000000005</v>
      </c>
      <c r="O16" s="4">
        <v>1.4125999999999905</v>
      </c>
      <c r="P16" s="4">
        <v>2.7989791631991316</v>
      </c>
      <c r="Q16" s="4">
        <v>0.29204289999999999</v>
      </c>
      <c r="R16" s="3">
        <v>46.924100000000003</v>
      </c>
    </row>
    <row r="17" spans="1:19" ht="23.25" customHeight="1" x14ac:dyDescent="0.3">
      <c r="A17" s="3" t="s">
        <v>53</v>
      </c>
      <c r="B17" s="3" t="s">
        <v>34</v>
      </c>
      <c r="C17" s="3">
        <v>54.380899999999997</v>
      </c>
      <c r="D17" s="24">
        <v>16.469799999999999</v>
      </c>
      <c r="E17" s="4">
        <v>1.9258246780197705</v>
      </c>
      <c r="F17" s="3">
        <v>70.848100000000002</v>
      </c>
      <c r="G17" s="3">
        <v>109.3184</v>
      </c>
      <c r="H17" s="3">
        <v>54.9375</v>
      </c>
      <c r="I17" s="24">
        <v>3.5054829178971931</v>
      </c>
      <c r="J17" s="24"/>
      <c r="K17" s="3"/>
      <c r="L17" s="4">
        <v>2.0673999999999992</v>
      </c>
      <c r="M17" s="3">
        <v>47.444200000000002</v>
      </c>
      <c r="N17" s="3">
        <v>49.511600000000001</v>
      </c>
      <c r="O17" s="4">
        <v>5.4258999999999986</v>
      </c>
      <c r="P17" s="4">
        <v>9.8764960182025003</v>
      </c>
      <c r="Q17" s="4">
        <v>0.28323379999999987</v>
      </c>
      <c r="R17" s="3">
        <v>47.444200000000002</v>
      </c>
    </row>
    <row r="18" spans="1:19" ht="23.2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 ht="23.25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1:19" ht="23.2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 ht="23.25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19" ht="23.2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ht="23.25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ht="23.2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19" ht="23.25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19" ht="23.2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19" ht="23.25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19" ht="23.2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19" ht="23.25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19" ht="23.2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19" ht="23.25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19" ht="23.2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1:19" ht="23.25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</row>
    <row r="34" spans="1:19" ht="23.2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1:19" ht="23.25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1:19" ht="23.2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1:19" ht="23.25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1:19" ht="23.2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1:19" ht="23.2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1:19" ht="23.2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1:19" ht="23.2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1:19" ht="23.2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1:19" ht="23.2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  <row r="44" spans="1:19" ht="23.2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1:19" ht="23.25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</row>
    <row r="46" spans="1:19" ht="23.2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</row>
    <row r="47" spans="1:19" ht="23.25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1:19" ht="23.2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</row>
    <row r="49" spans="1:19" ht="23.25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</row>
    <row r="50" spans="1:19" ht="23.2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1:19" ht="23.25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</row>
    <row r="52" spans="1:19" ht="23.2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</row>
    <row r="53" spans="1:19" ht="23.25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</row>
    <row r="54" spans="1:19" ht="23.2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</row>
    <row r="55" spans="1:19" ht="23.25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</row>
    <row r="56" spans="1:19" ht="23.2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</row>
    <row r="57" spans="1:19" ht="23.25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</row>
    <row r="58" spans="1:19" ht="23.2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</row>
    <row r="59" spans="1:19" ht="23.25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</row>
    <row r="60" spans="1:19" ht="23.2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  <row r="61" spans="1:19" ht="23.25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</row>
    <row r="62" spans="1:19" ht="23.2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</row>
    <row r="63" spans="1:19" ht="23.25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</row>
    <row r="64" spans="1:19" ht="23.2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</row>
    <row r="65" spans="1:19" ht="23.25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</row>
    <row r="66" spans="1:19" ht="23.2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77"/>
  <sheetViews>
    <sheetView zoomScale="60" zoomScaleNormal="60" workbookViewId="0">
      <selection activeCell="O23" sqref="O23"/>
    </sheetView>
  </sheetViews>
  <sheetFormatPr baseColWidth="10" defaultRowHeight="22.5" customHeight="1" x14ac:dyDescent="0.3"/>
  <cols>
    <col min="1" max="1" width="13.7109375" style="3" bestFit="1" customWidth="1"/>
    <col min="2" max="2" width="13" style="1" bestFit="1" customWidth="1"/>
    <col min="3" max="3" width="22" style="1" bestFit="1" customWidth="1"/>
    <col min="4" max="4" width="11.85546875" style="1" bestFit="1" customWidth="1"/>
    <col min="5" max="5" width="14" style="1" bestFit="1" customWidth="1"/>
    <col min="6" max="6" width="7.5703125" style="1" bestFit="1" customWidth="1"/>
    <col min="7" max="7" width="8.42578125" style="1" bestFit="1" customWidth="1"/>
    <col min="8" max="8" width="8" style="1" bestFit="1" customWidth="1"/>
    <col min="9" max="9" width="12.28515625" style="1" bestFit="1" customWidth="1"/>
    <col min="10" max="13" width="11.42578125" style="1"/>
    <col min="14" max="14" width="12.5703125" style="1" bestFit="1" customWidth="1"/>
    <col min="15" max="15" width="21" style="1" bestFit="1" customWidth="1"/>
    <col min="16" max="16" width="11.42578125" style="1"/>
    <col min="17" max="17" width="13" style="1" bestFit="1" customWidth="1"/>
    <col min="18" max="19" width="11.42578125" style="1"/>
    <col min="20" max="20" width="15.28515625" style="1" bestFit="1" customWidth="1"/>
    <col min="21" max="16384" width="11.42578125" style="1"/>
  </cols>
  <sheetData>
    <row r="1" spans="1:19" ht="22.5" customHeight="1" x14ac:dyDescent="0.3">
      <c r="A1" s="29"/>
    </row>
    <row r="2" spans="1:19" ht="22.5" customHeight="1" thickBot="1" x14ac:dyDescent="0.35">
      <c r="A2" s="142" t="s">
        <v>29</v>
      </c>
      <c r="B2" s="142"/>
      <c r="C2" s="142"/>
      <c r="D2" s="142"/>
      <c r="E2" s="142"/>
      <c r="F2" s="142"/>
      <c r="G2" s="142"/>
      <c r="H2" s="142"/>
      <c r="I2" s="142"/>
    </row>
    <row r="3" spans="1:19" ht="22.5" customHeight="1" x14ac:dyDescent="0.3">
      <c r="A3" s="43" t="s">
        <v>0</v>
      </c>
      <c r="B3" s="44" t="s">
        <v>26</v>
      </c>
      <c r="C3" s="43" t="s">
        <v>30</v>
      </c>
      <c r="D3" s="43" t="s">
        <v>27</v>
      </c>
      <c r="E3" s="43" t="s">
        <v>28</v>
      </c>
      <c r="F3" s="43" t="s">
        <v>149</v>
      </c>
      <c r="G3" s="43" t="s">
        <v>142</v>
      </c>
      <c r="H3" s="43" t="s">
        <v>150</v>
      </c>
      <c r="I3" s="43" t="s">
        <v>180</v>
      </c>
    </row>
    <row r="4" spans="1:19" ht="22.5" customHeight="1" x14ac:dyDescent="0.3">
      <c r="A4" s="29" t="s">
        <v>33</v>
      </c>
      <c r="B4" s="38">
        <v>30.108599999999999</v>
      </c>
      <c r="C4" s="3">
        <v>32.317300000000003</v>
      </c>
      <c r="D4" s="3">
        <v>30.357700000000001</v>
      </c>
      <c r="E4" s="3">
        <v>30.183299999999999</v>
      </c>
      <c r="F4" s="4">
        <v>11.278127405261088</v>
      </c>
      <c r="G4" s="4">
        <v>29.987956643917848</v>
      </c>
      <c r="H4" s="4">
        <v>70.01204335608216</v>
      </c>
      <c r="I4" s="4">
        <v>88.721872594738912</v>
      </c>
      <c r="J4" s="21"/>
      <c r="L4"/>
      <c r="M4"/>
      <c r="N4"/>
      <c r="O4"/>
      <c r="P4"/>
      <c r="Q4"/>
      <c r="R4"/>
      <c r="S4"/>
    </row>
    <row r="5" spans="1:19" ht="22.5" customHeight="1" x14ac:dyDescent="0.3">
      <c r="A5" s="29" t="s">
        <v>35</v>
      </c>
      <c r="B5" s="38">
        <v>24.903700000000001</v>
      </c>
      <c r="C5" s="3">
        <v>27.3477</v>
      </c>
      <c r="D5" s="3">
        <v>25.1934</v>
      </c>
      <c r="E5" s="3">
        <v>24.9818</v>
      </c>
      <c r="F5" s="4">
        <v>11.853518821603927</v>
      </c>
      <c r="G5" s="4">
        <v>26.958923023817473</v>
      </c>
      <c r="H5" s="4">
        <v>73.041076976182524</v>
      </c>
      <c r="I5" s="4">
        <v>88.146481178396073</v>
      </c>
      <c r="J5" s="21"/>
      <c r="L5"/>
      <c r="M5"/>
      <c r="N5"/>
      <c r="O5"/>
      <c r="P5"/>
      <c r="Q5"/>
      <c r="R5"/>
      <c r="S5"/>
    </row>
    <row r="6" spans="1:19" ht="22.5" customHeight="1" x14ac:dyDescent="0.3">
      <c r="A6" s="29" t="s">
        <v>36</v>
      </c>
      <c r="B6" s="38">
        <v>27.6495</v>
      </c>
      <c r="C6" s="3">
        <v>29.525700000000001</v>
      </c>
      <c r="D6" s="3">
        <v>27.921600000000002</v>
      </c>
      <c r="E6" s="3">
        <v>27.7272</v>
      </c>
      <c r="F6" s="4">
        <v>14.502718260313488</v>
      </c>
      <c r="G6" s="4">
        <v>28.555678059536788</v>
      </c>
      <c r="H6" s="4">
        <v>71.444321940463226</v>
      </c>
      <c r="I6" s="4">
        <v>85.497281739686514</v>
      </c>
      <c r="J6" s="21"/>
      <c r="L6"/>
      <c r="M6"/>
      <c r="N6"/>
      <c r="O6"/>
      <c r="P6"/>
      <c r="Q6"/>
      <c r="R6"/>
      <c r="S6"/>
    </row>
    <row r="7" spans="1:19" ht="22.5" customHeight="1" x14ac:dyDescent="0.3">
      <c r="A7" s="29" t="s">
        <v>37</v>
      </c>
      <c r="B7" s="38">
        <v>26.9407</v>
      </c>
      <c r="C7" s="3">
        <v>30.4299</v>
      </c>
      <c r="D7" s="3">
        <v>27.489599999999999</v>
      </c>
      <c r="E7" s="3">
        <v>27.12</v>
      </c>
      <c r="F7" s="4">
        <v>15.731399747793182</v>
      </c>
      <c r="G7" s="4">
        <v>32.665330661322905</v>
      </c>
      <c r="H7" s="4">
        <v>67.33466933867706</v>
      </c>
      <c r="I7" s="4">
        <v>84.268600252206809</v>
      </c>
      <c r="J7" s="21"/>
      <c r="L7"/>
      <c r="M7"/>
      <c r="N7"/>
      <c r="O7"/>
      <c r="P7"/>
      <c r="Q7"/>
      <c r="R7"/>
      <c r="S7"/>
    </row>
    <row r="8" spans="1:19" ht="22.5" customHeight="1" x14ac:dyDescent="0.3">
      <c r="A8" s="29" t="s">
        <v>41</v>
      </c>
      <c r="B8" s="101">
        <v>43.308</v>
      </c>
      <c r="C8" s="101">
        <v>50.984499999999997</v>
      </c>
      <c r="D8" s="101">
        <v>43.916200000000003</v>
      </c>
      <c r="E8" s="101">
        <v>43.498899999999999</v>
      </c>
      <c r="F8" s="4">
        <v>7.9228815215267883</v>
      </c>
      <c r="G8" s="4">
        <v>31.38770141400823</v>
      </c>
      <c r="H8" s="4">
        <v>68.612298585991752</v>
      </c>
      <c r="I8" s="4">
        <v>92.07711847847321</v>
      </c>
      <c r="J8" s="21"/>
    </row>
    <row r="9" spans="1:19" ht="22.5" customHeight="1" x14ac:dyDescent="0.3">
      <c r="A9" s="29" t="s">
        <v>43</v>
      </c>
      <c r="B9" s="38">
        <v>40.848500000000001</v>
      </c>
      <c r="C9" s="3">
        <v>41.146299999999997</v>
      </c>
      <c r="D9" s="3">
        <v>40.885199999999998</v>
      </c>
      <c r="E9" s="3">
        <v>40.863100000000003</v>
      </c>
      <c r="F9" s="4">
        <v>12.323707186029811</v>
      </c>
      <c r="G9" s="4">
        <v>39.782016348782072</v>
      </c>
      <c r="H9" s="4">
        <v>60.217983651217942</v>
      </c>
      <c r="I9" s="4">
        <v>87.676292813970193</v>
      </c>
      <c r="J9" s="21"/>
    </row>
    <row r="10" spans="1:19" ht="22.5" customHeight="1" x14ac:dyDescent="0.3">
      <c r="A10" s="29" t="s">
        <v>44</v>
      </c>
      <c r="B10" s="38">
        <v>40.848500000000001</v>
      </c>
      <c r="C10" s="3">
        <v>41.146299999999997</v>
      </c>
      <c r="D10" s="3">
        <v>40.885199999999998</v>
      </c>
      <c r="E10" s="3">
        <v>40.863100000000003</v>
      </c>
      <c r="F10" s="4">
        <v>12.323707186029811</v>
      </c>
      <c r="G10" s="4">
        <v>39.782016348782072</v>
      </c>
      <c r="H10" s="4">
        <v>60.217983651217942</v>
      </c>
      <c r="I10" s="4">
        <v>87.676292813970193</v>
      </c>
      <c r="J10" s="21"/>
    </row>
    <row r="11" spans="1:19" ht="22.5" customHeight="1" x14ac:dyDescent="0.3">
      <c r="A11" s="29" t="s">
        <v>45</v>
      </c>
      <c r="B11" s="38">
        <v>39.492600000000003</v>
      </c>
      <c r="C11" s="3">
        <v>40.426099999999998</v>
      </c>
      <c r="D11" s="3">
        <v>39.630499999999998</v>
      </c>
      <c r="E11" s="3">
        <v>39.5623</v>
      </c>
      <c r="F11" s="4">
        <v>14.772362078199841</v>
      </c>
      <c r="G11" s="4">
        <v>50.543872371283584</v>
      </c>
      <c r="H11" s="4">
        <v>49.456127628716402</v>
      </c>
      <c r="I11" s="4">
        <v>85.227637921800152</v>
      </c>
      <c r="J11" s="21"/>
    </row>
    <row r="12" spans="1:19" ht="22.5" customHeight="1" x14ac:dyDescent="0.3">
      <c r="A12" s="29" t="s">
        <v>46</v>
      </c>
      <c r="B12" s="38">
        <v>62.639000000000003</v>
      </c>
      <c r="C12" s="3">
        <v>63.162100000000002</v>
      </c>
      <c r="D12" s="3">
        <v>62.73</v>
      </c>
      <c r="E12" s="3">
        <v>62.695399999999999</v>
      </c>
      <c r="F12" s="4">
        <v>17.396291340086805</v>
      </c>
      <c r="G12" s="4">
        <v>61.978021978022177</v>
      </c>
      <c r="H12" s="4">
        <v>38.021978021977816</v>
      </c>
      <c r="I12" s="4">
        <v>82.603708659913195</v>
      </c>
      <c r="J12" s="21"/>
    </row>
    <row r="13" spans="1:19" ht="22.5" customHeight="1" x14ac:dyDescent="0.3">
      <c r="A13" s="29" t="s">
        <v>47</v>
      </c>
      <c r="B13" s="38">
        <v>73.326499999999996</v>
      </c>
      <c r="C13" s="3">
        <v>74.873400000000004</v>
      </c>
      <c r="D13" s="3">
        <v>73.561700000000002</v>
      </c>
      <c r="E13" s="3">
        <v>73.358199999999997</v>
      </c>
      <c r="F13" s="4">
        <v>15.204602753895202</v>
      </c>
      <c r="G13" s="4">
        <v>13.477891156462546</v>
      </c>
      <c r="H13" s="4">
        <v>86.522108843537453</v>
      </c>
      <c r="I13" s="4">
        <v>84.795397246104798</v>
      </c>
      <c r="J13" s="21"/>
    </row>
    <row r="14" spans="1:19" ht="22.5" customHeight="1" x14ac:dyDescent="0.3">
      <c r="A14" s="29" t="s">
        <v>48</v>
      </c>
      <c r="B14" s="38">
        <v>63.6633</v>
      </c>
      <c r="C14" s="3">
        <v>64.569299999999998</v>
      </c>
      <c r="D14" s="3">
        <v>63.826000000000001</v>
      </c>
      <c r="E14" s="3">
        <v>63.666499999999999</v>
      </c>
      <c r="F14" s="4">
        <v>17.958057395143616</v>
      </c>
      <c r="G14" s="4">
        <v>1.9668100799014314</v>
      </c>
      <c r="H14" s="4">
        <v>98.033189920098607</v>
      </c>
      <c r="I14" s="4">
        <v>82.041942604856388</v>
      </c>
      <c r="J14" s="21"/>
    </row>
    <row r="15" spans="1:19" ht="22.5" customHeight="1" x14ac:dyDescent="0.3">
      <c r="A15" s="29" t="s">
        <v>49</v>
      </c>
      <c r="B15" s="38">
        <v>60.660699999999999</v>
      </c>
      <c r="C15" s="3">
        <v>61.027500000000003</v>
      </c>
      <c r="D15" s="3">
        <v>60.710799999999999</v>
      </c>
      <c r="E15" s="3">
        <v>60.664400000000001</v>
      </c>
      <c r="F15" s="4">
        <v>13.658669574700058</v>
      </c>
      <c r="G15" s="4">
        <v>7.3852295409221558</v>
      </c>
      <c r="H15" s="4">
        <v>92.61477045907786</v>
      </c>
      <c r="I15" s="4">
        <v>86.341330425299944</v>
      </c>
      <c r="J15" s="21"/>
    </row>
    <row r="16" spans="1:19" ht="22.5" customHeight="1" x14ac:dyDescent="0.3">
      <c r="A16" s="29" t="s">
        <v>50</v>
      </c>
      <c r="B16" s="38">
        <v>30.108599999999999</v>
      </c>
      <c r="C16" s="3">
        <v>32.317300000000003</v>
      </c>
      <c r="D16" s="3">
        <v>30.357700000000001</v>
      </c>
      <c r="E16" s="3">
        <v>30.183299999999999</v>
      </c>
      <c r="F16" s="4">
        <v>11.278127405261088</v>
      </c>
      <c r="G16" s="4">
        <v>29.987956643917848</v>
      </c>
      <c r="H16" s="4">
        <v>70.01204335608216</v>
      </c>
      <c r="I16" s="4">
        <v>88.721872594738912</v>
      </c>
      <c r="J16" s="21"/>
    </row>
    <row r="17" spans="1:11" ht="22.5" customHeight="1" x14ac:dyDescent="0.3">
      <c r="A17" s="3" t="s">
        <v>51</v>
      </c>
      <c r="B17" s="38">
        <v>62.639000000000003</v>
      </c>
      <c r="C17" s="3">
        <v>63.162100000000002</v>
      </c>
      <c r="D17" s="3">
        <v>62.73</v>
      </c>
      <c r="E17" s="3">
        <v>62.695399999999999</v>
      </c>
      <c r="F17" s="4">
        <v>12.7</v>
      </c>
      <c r="G17" s="4">
        <v>61.978021978022177</v>
      </c>
      <c r="H17" s="4">
        <v>38.021978021977816</v>
      </c>
      <c r="I17" s="4">
        <v>82.603708659913195</v>
      </c>
      <c r="J17" s="21"/>
      <c r="K17"/>
    </row>
    <row r="18" spans="1:11" ht="22.5" customHeight="1" x14ac:dyDescent="0.3">
      <c r="A18" s="3" t="s">
        <v>52</v>
      </c>
      <c r="B18" s="100">
        <v>39.002800000000001</v>
      </c>
      <c r="C18" s="100">
        <v>44.329300000000003</v>
      </c>
      <c r="D18" s="100">
        <v>39.546599999999998</v>
      </c>
      <c r="E18" s="100">
        <v>39.218899999999998</v>
      </c>
      <c r="F18" s="4">
        <v>13.7</v>
      </c>
      <c r="G18" s="4">
        <v>39.738874586244641</v>
      </c>
      <c r="H18" s="4">
        <v>60.26112541375538</v>
      </c>
      <c r="I18" s="4">
        <v>89.79066929503432</v>
      </c>
      <c r="K18"/>
    </row>
    <row r="19" spans="1:11" ht="22.5" customHeight="1" x14ac:dyDescent="0.3">
      <c r="A19" s="3" t="s">
        <v>53</v>
      </c>
      <c r="B19" s="100">
        <v>40.0807</v>
      </c>
      <c r="C19" s="100">
        <v>44.300400000000003</v>
      </c>
      <c r="D19" s="100">
        <v>40.697699999999998</v>
      </c>
      <c r="E19" s="100">
        <v>40.420499999999997</v>
      </c>
      <c r="F19" s="4">
        <v>14.7</v>
      </c>
      <c r="G19" s="4">
        <v>55.072933549432456</v>
      </c>
      <c r="H19" s="4">
        <v>44.92706645056753</v>
      </c>
      <c r="I19" s="4">
        <v>85.378107448396875</v>
      </c>
      <c r="K19"/>
    </row>
    <row r="20" spans="1:11" ht="22.5" customHeight="1" x14ac:dyDescent="0.3">
      <c r="A20"/>
      <c r="B20"/>
      <c r="C20"/>
      <c r="D20"/>
      <c r="E20"/>
      <c r="F20"/>
      <c r="G20"/>
      <c r="H20"/>
      <c r="K20"/>
    </row>
    <row r="21" spans="1:11" ht="22.5" customHeight="1" x14ac:dyDescent="0.3">
      <c r="A21"/>
      <c r="B21"/>
      <c r="C21"/>
      <c r="D21"/>
      <c r="E21"/>
      <c r="F21"/>
      <c r="G21"/>
      <c r="H21"/>
    </row>
    <row r="22" spans="1:11" ht="22.5" customHeight="1" x14ac:dyDescent="0.3">
      <c r="A22"/>
      <c r="B22"/>
      <c r="C22"/>
      <c r="D22"/>
      <c r="E22"/>
      <c r="F22"/>
      <c r="G22"/>
      <c r="H22"/>
    </row>
    <row r="23" spans="1:11" ht="22.5" customHeight="1" x14ac:dyDescent="0.3">
      <c r="A23"/>
      <c r="B23"/>
      <c r="C23"/>
      <c r="D23"/>
      <c r="E23"/>
      <c r="F23"/>
      <c r="G23"/>
      <c r="H23"/>
    </row>
    <row r="24" spans="1:11" ht="22.5" customHeight="1" x14ac:dyDescent="0.3">
      <c r="A24"/>
      <c r="B24"/>
      <c r="C24"/>
      <c r="D24"/>
      <c r="E24"/>
      <c r="F24"/>
      <c r="G24"/>
      <c r="H24"/>
    </row>
    <row r="25" spans="1:11" ht="22.5" customHeight="1" x14ac:dyDescent="0.3">
      <c r="A25"/>
      <c r="B25"/>
      <c r="C25"/>
      <c r="D25"/>
      <c r="E25"/>
      <c r="F25"/>
      <c r="G25"/>
      <c r="H25"/>
    </row>
    <row r="26" spans="1:11" ht="22.5" customHeight="1" x14ac:dyDescent="0.3">
      <c r="A26"/>
      <c r="B26"/>
      <c r="C26"/>
      <c r="D26"/>
      <c r="E26"/>
      <c r="F26"/>
      <c r="G26"/>
      <c r="H26"/>
    </row>
    <row r="27" spans="1:11" ht="22.5" customHeight="1" x14ac:dyDescent="0.3">
      <c r="A27"/>
      <c r="B27"/>
      <c r="C27"/>
      <c r="D27"/>
      <c r="E27"/>
      <c r="F27"/>
      <c r="G27"/>
      <c r="H27"/>
    </row>
    <row r="28" spans="1:11" ht="22.5" customHeight="1" x14ac:dyDescent="0.3">
      <c r="A28"/>
      <c r="B28"/>
      <c r="C28"/>
      <c r="D28"/>
      <c r="E28"/>
      <c r="F28"/>
      <c r="G28"/>
      <c r="H28"/>
    </row>
    <row r="29" spans="1:11" ht="22.5" customHeight="1" x14ac:dyDescent="0.3">
      <c r="A29"/>
      <c r="B29"/>
      <c r="C29"/>
      <c r="D29"/>
      <c r="E29"/>
      <c r="F29"/>
      <c r="G29"/>
      <c r="H29"/>
    </row>
    <row r="30" spans="1:11" ht="22.5" customHeight="1" x14ac:dyDescent="0.3">
      <c r="A30"/>
      <c r="B30"/>
      <c r="C30"/>
      <c r="D30"/>
      <c r="E30"/>
      <c r="F30"/>
      <c r="G30"/>
      <c r="H30"/>
    </row>
    <row r="31" spans="1:11" ht="22.5" customHeight="1" x14ac:dyDescent="0.3">
      <c r="A31"/>
      <c r="B31"/>
      <c r="C31"/>
      <c r="D31"/>
      <c r="E31"/>
      <c r="F31"/>
      <c r="G31"/>
      <c r="H31"/>
    </row>
    <row r="32" spans="1:11" ht="22.5" customHeight="1" x14ac:dyDescent="0.3">
      <c r="A32"/>
      <c r="B32"/>
      <c r="C32"/>
      <c r="D32"/>
      <c r="E32"/>
      <c r="F32"/>
      <c r="G32"/>
      <c r="H32"/>
    </row>
    <row r="33" spans="1:8" ht="22.5" customHeight="1" x14ac:dyDescent="0.3">
      <c r="A33"/>
      <c r="B33"/>
      <c r="C33"/>
      <c r="D33"/>
      <c r="E33"/>
      <c r="F33"/>
      <c r="G33"/>
      <c r="H33"/>
    </row>
    <row r="34" spans="1:8" ht="22.5" customHeight="1" x14ac:dyDescent="0.3">
      <c r="A34"/>
      <c r="B34"/>
      <c r="C34"/>
      <c r="D34"/>
      <c r="E34"/>
      <c r="F34"/>
      <c r="G34"/>
      <c r="H34"/>
    </row>
    <row r="35" spans="1:8" ht="22.5" customHeight="1" x14ac:dyDescent="0.3">
      <c r="A35"/>
      <c r="B35"/>
      <c r="C35"/>
      <c r="D35"/>
      <c r="E35"/>
      <c r="F35"/>
      <c r="G35"/>
      <c r="H35"/>
    </row>
    <row r="36" spans="1:8" ht="22.5" customHeight="1" x14ac:dyDescent="0.3">
      <c r="A36"/>
      <c r="B36"/>
      <c r="C36"/>
      <c r="D36"/>
      <c r="E36"/>
      <c r="F36"/>
      <c r="G36"/>
      <c r="H36"/>
    </row>
    <row r="37" spans="1:8" ht="22.5" customHeight="1" x14ac:dyDescent="0.3">
      <c r="A37"/>
      <c r="B37"/>
      <c r="C37"/>
      <c r="D37"/>
      <c r="E37"/>
      <c r="F37"/>
      <c r="G37"/>
      <c r="H37"/>
    </row>
    <row r="38" spans="1:8" ht="22.5" customHeight="1" x14ac:dyDescent="0.3">
      <c r="A38"/>
      <c r="B38"/>
      <c r="C38"/>
      <c r="D38"/>
      <c r="E38"/>
      <c r="F38"/>
      <c r="G38"/>
      <c r="H38"/>
    </row>
    <row r="39" spans="1:8" ht="22.5" customHeight="1" x14ac:dyDescent="0.3">
      <c r="A39"/>
      <c r="B39"/>
      <c r="C39"/>
      <c r="D39"/>
      <c r="E39"/>
      <c r="F39"/>
      <c r="G39"/>
      <c r="H39"/>
    </row>
    <row r="40" spans="1:8" ht="22.5" customHeight="1" x14ac:dyDescent="0.3">
      <c r="A40"/>
      <c r="B40"/>
      <c r="C40"/>
      <c r="D40"/>
      <c r="E40"/>
      <c r="F40"/>
      <c r="G40"/>
      <c r="H40"/>
    </row>
    <row r="41" spans="1:8" ht="22.5" customHeight="1" x14ac:dyDescent="0.3">
      <c r="A41"/>
      <c r="B41"/>
      <c r="C41"/>
      <c r="D41"/>
      <c r="E41"/>
      <c r="F41"/>
      <c r="G41"/>
      <c r="H41"/>
    </row>
    <row r="42" spans="1:8" ht="22.5" customHeight="1" x14ac:dyDescent="0.3">
      <c r="A42"/>
      <c r="B42"/>
      <c r="C42"/>
      <c r="D42"/>
      <c r="E42"/>
      <c r="F42"/>
      <c r="G42"/>
      <c r="H42"/>
    </row>
    <row r="43" spans="1:8" ht="22.5" customHeight="1" x14ac:dyDescent="0.3">
      <c r="A43"/>
      <c r="B43"/>
      <c r="C43"/>
      <c r="D43"/>
      <c r="E43"/>
      <c r="F43"/>
      <c r="G43"/>
      <c r="H43"/>
    </row>
    <row r="44" spans="1:8" ht="22.5" customHeight="1" x14ac:dyDescent="0.3">
      <c r="A44"/>
      <c r="B44"/>
      <c r="C44"/>
      <c r="D44"/>
      <c r="E44"/>
      <c r="F44"/>
      <c r="G44"/>
      <c r="H44"/>
    </row>
    <row r="45" spans="1:8" ht="22.5" customHeight="1" x14ac:dyDescent="0.3">
      <c r="A45"/>
      <c r="B45"/>
      <c r="C45"/>
      <c r="D45"/>
      <c r="E45"/>
      <c r="F45"/>
      <c r="G45"/>
      <c r="H45"/>
    </row>
    <row r="46" spans="1:8" ht="22.5" customHeight="1" x14ac:dyDescent="0.3">
      <c r="A46"/>
      <c r="B46"/>
      <c r="C46"/>
      <c r="D46"/>
      <c r="E46"/>
      <c r="F46"/>
      <c r="G46"/>
      <c r="H46"/>
    </row>
    <row r="47" spans="1:8" ht="22.5" customHeight="1" x14ac:dyDescent="0.3">
      <c r="A47"/>
      <c r="B47"/>
      <c r="C47"/>
      <c r="D47"/>
      <c r="E47"/>
      <c r="F47"/>
      <c r="G47"/>
      <c r="H47"/>
    </row>
    <row r="48" spans="1:8" ht="22.5" customHeight="1" x14ac:dyDescent="0.3">
      <c r="A48"/>
      <c r="B48"/>
      <c r="C48"/>
      <c r="D48"/>
      <c r="E48"/>
      <c r="F48"/>
      <c r="G48"/>
      <c r="H48"/>
    </row>
    <row r="49" spans="1:8" ht="22.5" customHeight="1" x14ac:dyDescent="0.3">
      <c r="A49"/>
      <c r="B49"/>
      <c r="C49"/>
      <c r="D49"/>
      <c r="E49"/>
      <c r="F49"/>
      <c r="G49"/>
      <c r="H49"/>
    </row>
    <row r="50" spans="1:8" ht="22.5" customHeight="1" x14ac:dyDescent="0.3">
      <c r="A50"/>
      <c r="B50"/>
      <c r="C50"/>
      <c r="D50"/>
      <c r="E50"/>
      <c r="F50"/>
      <c r="G50"/>
      <c r="H50"/>
    </row>
    <row r="51" spans="1:8" ht="22.5" customHeight="1" x14ac:dyDescent="0.3">
      <c r="A51"/>
      <c r="B51"/>
      <c r="C51"/>
      <c r="D51"/>
      <c r="E51"/>
      <c r="F51"/>
      <c r="G51"/>
      <c r="H51"/>
    </row>
    <row r="52" spans="1:8" ht="22.5" customHeight="1" x14ac:dyDescent="0.3">
      <c r="A52"/>
      <c r="B52"/>
      <c r="C52"/>
      <c r="D52"/>
      <c r="E52"/>
      <c r="F52"/>
      <c r="G52"/>
      <c r="H52"/>
    </row>
    <row r="53" spans="1:8" ht="22.5" customHeight="1" x14ac:dyDescent="0.3">
      <c r="A53"/>
      <c r="B53"/>
      <c r="C53"/>
      <c r="D53"/>
      <c r="E53"/>
      <c r="F53"/>
      <c r="G53"/>
      <c r="H53"/>
    </row>
    <row r="54" spans="1:8" ht="22.5" customHeight="1" x14ac:dyDescent="0.3">
      <c r="A54"/>
      <c r="B54"/>
      <c r="C54"/>
      <c r="D54"/>
      <c r="E54"/>
      <c r="F54"/>
      <c r="G54"/>
      <c r="H54"/>
    </row>
    <row r="55" spans="1:8" ht="22.5" customHeight="1" x14ac:dyDescent="0.3">
      <c r="A55"/>
      <c r="B55"/>
      <c r="C55"/>
      <c r="D55"/>
      <c r="E55"/>
      <c r="F55"/>
      <c r="G55"/>
      <c r="H55"/>
    </row>
    <row r="56" spans="1:8" ht="22.5" customHeight="1" x14ac:dyDescent="0.3">
      <c r="A56"/>
      <c r="B56"/>
      <c r="C56"/>
      <c r="D56"/>
      <c r="E56"/>
      <c r="F56"/>
      <c r="G56"/>
      <c r="H56"/>
    </row>
    <row r="57" spans="1:8" ht="22.5" customHeight="1" x14ac:dyDescent="0.3">
      <c r="A57"/>
      <c r="B57"/>
      <c r="C57"/>
      <c r="D57"/>
      <c r="E57"/>
      <c r="F57"/>
      <c r="G57"/>
      <c r="H57"/>
    </row>
    <row r="58" spans="1:8" ht="22.5" customHeight="1" x14ac:dyDescent="0.3">
      <c r="A58"/>
      <c r="B58"/>
      <c r="C58"/>
      <c r="D58"/>
      <c r="E58"/>
      <c r="F58"/>
      <c r="G58"/>
      <c r="H58"/>
    </row>
    <row r="59" spans="1:8" ht="22.5" customHeight="1" x14ac:dyDescent="0.3">
      <c r="A59"/>
      <c r="B59"/>
      <c r="C59"/>
      <c r="D59"/>
      <c r="E59"/>
      <c r="F59"/>
      <c r="G59"/>
      <c r="H59"/>
    </row>
    <row r="60" spans="1:8" ht="22.5" customHeight="1" x14ac:dyDescent="0.3">
      <c r="A60"/>
      <c r="B60"/>
      <c r="C60"/>
      <c r="D60"/>
      <c r="E60"/>
      <c r="F60"/>
      <c r="G60"/>
      <c r="H60"/>
    </row>
    <row r="61" spans="1:8" ht="22.5" customHeight="1" x14ac:dyDescent="0.3">
      <c r="A61"/>
      <c r="B61"/>
      <c r="C61"/>
      <c r="D61"/>
      <c r="E61"/>
      <c r="F61"/>
      <c r="G61"/>
      <c r="H61"/>
    </row>
    <row r="62" spans="1:8" ht="22.5" customHeight="1" x14ac:dyDescent="0.3">
      <c r="A62"/>
      <c r="B62"/>
      <c r="C62"/>
      <c r="D62"/>
      <c r="E62"/>
      <c r="F62"/>
      <c r="G62"/>
      <c r="H62"/>
    </row>
    <row r="63" spans="1:8" ht="22.5" customHeight="1" x14ac:dyDescent="0.3">
      <c r="A63"/>
      <c r="B63"/>
      <c r="C63"/>
      <c r="D63"/>
      <c r="E63"/>
      <c r="F63"/>
      <c r="G63"/>
      <c r="H63"/>
    </row>
    <row r="64" spans="1:8" ht="22.5" customHeight="1" x14ac:dyDescent="0.3">
      <c r="A64"/>
      <c r="B64"/>
      <c r="C64"/>
      <c r="D64"/>
      <c r="E64"/>
      <c r="F64"/>
      <c r="G64"/>
      <c r="H64"/>
    </row>
    <row r="65" spans="1:8" ht="22.5" customHeight="1" x14ac:dyDescent="0.3">
      <c r="A65"/>
      <c r="B65"/>
      <c r="C65"/>
      <c r="D65"/>
      <c r="E65"/>
      <c r="F65"/>
      <c r="G65"/>
      <c r="H65"/>
    </row>
    <row r="66" spans="1:8" ht="22.5" customHeight="1" x14ac:dyDescent="0.3">
      <c r="A66"/>
      <c r="B66"/>
      <c r="C66"/>
      <c r="D66"/>
      <c r="E66"/>
      <c r="F66"/>
      <c r="G66"/>
      <c r="H66"/>
    </row>
    <row r="67" spans="1:8" ht="22.5" customHeight="1" x14ac:dyDescent="0.3">
      <c r="A67"/>
      <c r="B67"/>
      <c r="C67"/>
      <c r="D67"/>
      <c r="E67"/>
      <c r="F67"/>
      <c r="G67"/>
      <c r="H67"/>
    </row>
    <row r="68" spans="1:8" ht="22.5" customHeight="1" x14ac:dyDescent="0.3">
      <c r="A68" s="141"/>
      <c r="B68"/>
      <c r="C68"/>
      <c r="D68"/>
      <c r="E68"/>
      <c r="F68"/>
      <c r="G68"/>
      <c r="H68"/>
    </row>
    <row r="69" spans="1:8" ht="22.5" customHeight="1" x14ac:dyDescent="0.3">
      <c r="A69" s="141"/>
      <c r="B69"/>
      <c r="C69"/>
      <c r="D69"/>
      <c r="E69"/>
      <c r="F69"/>
      <c r="G69"/>
      <c r="H69"/>
    </row>
    <row r="70" spans="1:8" ht="22.5" customHeight="1" x14ac:dyDescent="0.3">
      <c r="A70" s="141"/>
      <c r="B70"/>
      <c r="C70"/>
      <c r="D70"/>
      <c r="E70"/>
      <c r="F70"/>
      <c r="G70"/>
      <c r="H70"/>
    </row>
    <row r="71" spans="1:8" ht="22.5" customHeight="1" x14ac:dyDescent="0.3">
      <c r="A71" s="141"/>
      <c r="B71"/>
      <c r="C71"/>
      <c r="D71"/>
      <c r="E71"/>
      <c r="F71"/>
      <c r="G71"/>
      <c r="H71"/>
    </row>
    <row r="72" spans="1:8" ht="22.5" customHeight="1" x14ac:dyDescent="0.3">
      <c r="A72" s="141"/>
      <c r="B72"/>
      <c r="C72"/>
      <c r="D72"/>
      <c r="E72"/>
      <c r="F72"/>
      <c r="G72"/>
      <c r="H72"/>
    </row>
    <row r="73" spans="1:8" ht="22.5" customHeight="1" x14ac:dyDescent="0.3">
      <c r="A73" s="141"/>
      <c r="B73"/>
      <c r="C73"/>
      <c r="D73"/>
      <c r="E73"/>
      <c r="F73"/>
      <c r="G73"/>
      <c r="H73"/>
    </row>
    <row r="74" spans="1:8" ht="22.5" customHeight="1" x14ac:dyDescent="0.3">
      <c r="A74" s="1"/>
    </row>
    <row r="75" spans="1:8" ht="22.5" customHeight="1" x14ac:dyDescent="0.3">
      <c r="A75" s="1"/>
    </row>
    <row r="76" spans="1:8" ht="22.5" customHeight="1" x14ac:dyDescent="0.3">
      <c r="A76" s="1"/>
    </row>
    <row r="77" spans="1:8" ht="22.5" customHeight="1" x14ac:dyDescent="0.3">
      <c r="A77" s="1"/>
    </row>
  </sheetData>
  <mergeCells count="4">
    <mergeCell ref="A68:A69"/>
    <mergeCell ref="A70:A71"/>
    <mergeCell ref="A72:A73"/>
    <mergeCell ref="A2:I2"/>
  </mergeCells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D286"/>
  <sheetViews>
    <sheetView zoomScale="70" zoomScaleNormal="70" workbookViewId="0">
      <selection activeCell="I7" sqref="I7"/>
    </sheetView>
  </sheetViews>
  <sheetFormatPr baseColWidth="10" defaultColWidth="12.28515625" defaultRowHeight="18" x14ac:dyDescent="0.3"/>
  <cols>
    <col min="1" max="1" width="12.28515625" style="13"/>
    <col min="2" max="2" width="14.28515625" style="13" bestFit="1" customWidth="1"/>
    <col min="3" max="3" width="8.5703125" style="13" bestFit="1" customWidth="1"/>
    <col min="4" max="4" width="12.85546875" style="13" bestFit="1" customWidth="1"/>
    <col min="5" max="5" width="11" style="13" bestFit="1" customWidth="1"/>
    <col min="6" max="6" width="14.28515625" style="13" bestFit="1" customWidth="1"/>
    <col min="7" max="8" width="12.42578125" style="13" bestFit="1" customWidth="1"/>
    <col min="9" max="9" width="11" style="13" bestFit="1" customWidth="1"/>
    <col min="10" max="10" width="10.28515625" style="13" bestFit="1" customWidth="1"/>
    <col min="11" max="12" width="12.28515625" style="13"/>
    <col min="13" max="13" width="14.28515625" style="13" bestFit="1" customWidth="1"/>
    <col min="14" max="14" width="8.5703125" style="13" bestFit="1" customWidth="1"/>
    <col min="15" max="15" width="19.5703125" style="13" bestFit="1" customWidth="1"/>
    <col min="16" max="16" width="15.5703125" style="13" bestFit="1" customWidth="1"/>
    <col min="17" max="18" width="14.42578125" style="13" bestFit="1" customWidth="1"/>
    <col min="19" max="19" width="18.28515625" style="13" bestFit="1" customWidth="1"/>
    <col min="20" max="20" width="16.42578125" style="13" customWidth="1"/>
    <col min="21" max="21" width="11" style="13" bestFit="1" customWidth="1"/>
    <col min="22" max="22" width="6.28515625" style="13" bestFit="1" customWidth="1"/>
    <col min="23" max="23" width="11" style="13" bestFit="1" customWidth="1"/>
    <col min="24" max="24" width="17" style="13" bestFit="1" customWidth="1"/>
    <col min="25" max="25" width="17.28515625" style="13" customWidth="1"/>
    <col min="26" max="26" width="10.42578125" style="13" bestFit="1" customWidth="1"/>
    <col min="27" max="27" width="15.85546875" style="13" bestFit="1" customWidth="1"/>
    <col min="28" max="28" width="13" style="13" bestFit="1" customWidth="1"/>
    <col min="29" max="29" width="17.28515625" style="13" bestFit="1" customWidth="1"/>
    <col min="30" max="30" width="13.7109375" style="13" bestFit="1" customWidth="1"/>
    <col min="31" max="16384" width="12.28515625" style="13"/>
  </cols>
  <sheetData>
    <row r="1" spans="2:30" x14ac:dyDescent="0.3">
      <c r="K1" s="152" t="s">
        <v>131</v>
      </c>
      <c r="L1" s="153"/>
      <c r="X1"/>
      <c r="Y1"/>
      <c r="Z1"/>
      <c r="AA1"/>
      <c r="AB1"/>
      <c r="AC1"/>
      <c r="AD1"/>
    </row>
    <row r="2" spans="2:30" x14ac:dyDescent="0.3">
      <c r="K2" s="154">
        <v>4</v>
      </c>
      <c r="L2" s="155"/>
      <c r="X2"/>
      <c r="Y2"/>
      <c r="Z2"/>
      <c r="AA2"/>
      <c r="AB2"/>
      <c r="AC2"/>
      <c r="AD2"/>
    </row>
    <row r="3" spans="2:30" ht="18.75" thickBot="1" x14ac:dyDescent="0.35">
      <c r="C3" s="149" t="s">
        <v>185</v>
      </c>
      <c r="D3" s="150"/>
      <c r="E3" s="150"/>
      <c r="F3" s="150"/>
      <c r="G3" s="150"/>
      <c r="H3" s="150"/>
      <c r="I3" s="150"/>
      <c r="J3" s="151"/>
      <c r="N3" s="156" t="s">
        <v>186</v>
      </c>
      <c r="O3" s="157"/>
      <c r="P3" s="157"/>
      <c r="Q3" s="157"/>
      <c r="R3" s="157"/>
      <c r="S3" s="157"/>
      <c r="T3" s="157"/>
      <c r="U3" s="157"/>
      <c r="V3" s="157"/>
      <c r="W3" s="158"/>
      <c r="X3"/>
      <c r="Y3"/>
      <c r="Z3"/>
      <c r="AA3"/>
      <c r="AB3"/>
      <c r="AC3"/>
      <c r="AD3"/>
    </row>
    <row r="4" spans="2:30" ht="19.5" x14ac:dyDescent="0.3">
      <c r="B4" s="18" t="s">
        <v>23</v>
      </c>
      <c r="C4" s="52" t="s">
        <v>135</v>
      </c>
      <c r="D4" s="52" t="s">
        <v>24</v>
      </c>
      <c r="E4" s="52" t="s">
        <v>54</v>
      </c>
      <c r="F4" s="52" t="s">
        <v>161</v>
      </c>
      <c r="G4" s="52" t="s">
        <v>162</v>
      </c>
      <c r="H4" s="52" t="s">
        <v>140</v>
      </c>
      <c r="I4" s="52" t="s">
        <v>141</v>
      </c>
      <c r="J4" s="52" t="s">
        <v>136</v>
      </c>
      <c r="M4" s="15" t="s">
        <v>23</v>
      </c>
      <c r="N4" s="49" t="s">
        <v>135</v>
      </c>
      <c r="O4" s="49" t="s">
        <v>165</v>
      </c>
      <c r="P4" s="49" t="s">
        <v>166</v>
      </c>
      <c r="Q4" s="49" t="s">
        <v>161</v>
      </c>
      <c r="R4" s="49" t="s">
        <v>162</v>
      </c>
      <c r="S4" s="49" t="s">
        <v>138</v>
      </c>
      <c r="T4" s="49" t="s">
        <v>139</v>
      </c>
      <c r="U4" s="49" t="s">
        <v>137</v>
      </c>
      <c r="V4" s="49" t="s">
        <v>173</v>
      </c>
      <c r="W4" s="49" t="s">
        <v>94</v>
      </c>
      <c r="X4"/>
      <c r="Y4"/>
      <c r="Z4"/>
      <c r="AA4"/>
      <c r="AB4"/>
      <c r="AC4"/>
      <c r="AD4"/>
    </row>
    <row r="5" spans="2:30" x14ac:dyDescent="0.3">
      <c r="B5" s="145" t="s">
        <v>33</v>
      </c>
      <c r="C5" s="16" t="s">
        <v>31</v>
      </c>
      <c r="D5" s="112">
        <v>0.23139999999999999</v>
      </c>
      <c r="E5" s="112">
        <v>2.6097586815774159E-2</v>
      </c>
      <c r="F5" s="112">
        <v>2</v>
      </c>
      <c r="G5" s="112">
        <v>0.1</v>
      </c>
      <c r="H5" s="112">
        <v>10.728961339473718</v>
      </c>
      <c r="I5" s="112">
        <v>34.824624665273738</v>
      </c>
      <c r="J5" s="143">
        <v>7.1595146704251336E-2</v>
      </c>
      <c r="M5" s="145" t="s">
        <v>33</v>
      </c>
      <c r="N5" s="16" t="s">
        <v>31</v>
      </c>
      <c r="O5" s="25">
        <v>2.5</v>
      </c>
      <c r="P5" s="143">
        <v>36.294199999999996</v>
      </c>
      <c r="Q5" s="25">
        <v>1.8</v>
      </c>
      <c r="R5" s="111">
        <v>0.1</v>
      </c>
      <c r="S5" s="25">
        <v>1008.0000000000002</v>
      </c>
      <c r="T5" s="25">
        <v>3271.8191959034348</v>
      </c>
      <c r="U5" s="25">
        <v>0.11874806025995843</v>
      </c>
      <c r="V5" s="25">
        <v>3.6584553600000007E-2</v>
      </c>
      <c r="W5" s="143">
        <v>2.3324321850712718E-3</v>
      </c>
      <c r="X5"/>
      <c r="Y5"/>
      <c r="Z5"/>
      <c r="AA5"/>
      <c r="AB5"/>
      <c r="AC5"/>
      <c r="AD5"/>
    </row>
    <row r="6" spans="2:30" x14ac:dyDescent="0.3">
      <c r="B6" s="146"/>
      <c r="C6" s="16" t="s">
        <v>32</v>
      </c>
      <c r="D6" s="112">
        <v>0.2215</v>
      </c>
      <c r="E6" s="112">
        <v>2.4981052202653311E-2</v>
      </c>
      <c r="F6" s="112">
        <v>1.92</v>
      </c>
      <c r="G6" s="112">
        <v>0.1</v>
      </c>
      <c r="H6" s="112">
        <v>10.760155249643566</v>
      </c>
      <c r="I6" s="112">
        <v>34.925875492742982</v>
      </c>
      <c r="J6" s="144"/>
      <c r="M6" s="146"/>
      <c r="N6" s="16" t="s">
        <v>32</v>
      </c>
      <c r="O6" s="25">
        <v>2.5</v>
      </c>
      <c r="P6" s="144"/>
      <c r="Q6" s="25">
        <v>1.85</v>
      </c>
      <c r="R6" s="111">
        <v>0.1</v>
      </c>
      <c r="S6" s="25">
        <v>1036.0000000000002</v>
      </c>
      <c r="T6" s="25">
        <v>3362.7030624563081</v>
      </c>
      <c r="U6" s="25">
        <v>0.12204661748940174</v>
      </c>
      <c r="V6" s="25">
        <v>3.7600791200000004E-2</v>
      </c>
      <c r="W6" s="144"/>
      <c r="X6"/>
      <c r="Y6"/>
      <c r="Z6"/>
      <c r="AA6"/>
      <c r="AB6"/>
      <c r="AC6"/>
      <c r="AD6"/>
    </row>
    <row r="7" spans="2:30" x14ac:dyDescent="0.3">
      <c r="B7" s="145" t="s">
        <v>35</v>
      </c>
      <c r="C7" s="16" t="s">
        <v>31</v>
      </c>
      <c r="D7" s="112">
        <v>0.50009999999999999</v>
      </c>
      <c r="E7" s="112">
        <v>5.9279447626841238E-2</v>
      </c>
      <c r="F7" s="112">
        <v>4.18</v>
      </c>
      <c r="G7" s="112">
        <v>0.1</v>
      </c>
      <c r="H7" s="112">
        <v>9.8718868583894537</v>
      </c>
      <c r="I7" s="112">
        <v>32.04268742367605</v>
      </c>
      <c r="J7" s="143">
        <v>1.41960017499783</v>
      </c>
      <c r="M7" s="145" t="s">
        <v>35</v>
      </c>
      <c r="N7" s="16" t="s">
        <v>31</v>
      </c>
      <c r="O7" s="25">
        <v>2.5</v>
      </c>
      <c r="P7" s="143">
        <v>36.6021</v>
      </c>
      <c r="Q7" s="25">
        <v>1.87</v>
      </c>
      <c r="R7" s="111">
        <v>0.1</v>
      </c>
      <c r="S7" s="25">
        <v>1047.2000000000003</v>
      </c>
      <c r="T7" s="25">
        <v>3399.0566090774573</v>
      </c>
      <c r="U7" s="25">
        <v>0.12441260991111401</v>
      </c>
      <c r="V7" s="25">
        <v>3.8329719120000008E-2</v>
      </c>
      <c r="W7" s="143">
        <v>4.2339946588202618E-3</v>
      </c>
      <c r="X7"/>
      <c r="Y7"/>
      <c r="Z7"/>
      <c r="AA7"/>
      <c r="AB7"/>
      <c r="AC7"/>
      <c r="AD7"/>
    </row>
    <row r="8" spans="2:30" x14ac:dyDescent="0.3">
      <c r="B8" s="146"/>
      <c r="C8" s="16" t="s">
        <v>32</v>
      </c>
      <c r="D8" s="112">
        <v>0.2263</v>
      </c>
      <c r="E8" s="112">
        <v>2.6824513093289686E-2</v>
      </c>
      <c r="F8" s="112">
        <v>2.0099999999999998</v>
      </c>
      <c r="G8" s="112">
        <v>0.1</v>
      </c>
      <c r="H8" s="112">
        <v>10.490404766019552</v>
      </c>
      <c r="I8" s="112">
        <v>34.0503052443052</v>
      </c>
      <c r="J8" s="144"/>
      <c r="M8" s="146"/>
      <c r="N8" s="16" t="s">
        <v>32</v>
      </c>
      <c r="O8" s="25">
        <v>2.5</v>
      </c>
      <c r="P8" s="144"/>
      <c r="Q8" s="25">
        <v>1.78</v>
      </c>
      <c r="R8" s="111">
        <v>0.1</v>
      </c>
      <c r="S8" s="25">
        <v>996.80000000000018</v>
      </c>
      <c r="T8" s="25">
        <v>3235.4656492822855</v>
      </c>
      <c r="U8" s="25">
        <v>0.11842483724159515</v>
      </c>
      <c r="V8" s="25">
        <v>3.6484973280000006E-2</v>
      </c>
      <c r="W8" s="144"/>
      <c r="X8"/>
      <c r="Y8"/>
      <c r="Z8"/>
      <c r="AA8"/>
      <c r="AB8"/>
      <c r="AC8"/>
      <c r="AD8"/>
    </row>
    <row r="9" spans="2:30" x14ac:dyDescent="0.3">
      <c r="B9" s="145" t="s">
        <v>36</v>
      </c>
      <c r="C9" s="16" t="s">
        <v>31</v>
      </c>
      <c r="D9" s="112">
        <v>0.25779999999999997</v>
      </c>
      <c r="E9" s="112">
        <v>3.7388007675088167E-2</v>
      </c>
      <c r="F9" s="112">
        <v>1.99</v>
      </c>
      <c r="G9" s="112">
        <v>0.1</v>
      </c>
      <c r="H9" s="112">
        <v>7.4515872153742153</v>
      </c>
      <c r="I9" s="112">
        <v>24.186752074613068</v>
      </c>
      <c r="J9" s="143">
        <v>0.97331902373598322</v>
      </c>
      <c r="M9" s="145" t="s">
        <v>36</v>
      </c>
      <c r="N9" s="16" t="s">
        <v>31</v>
      </c>
      <c r="O9" s="25">
        <v>2.5</v>
      </c>
      <c r="P9" s="143">
        <v>40.662100000000002</v>
      </c>
      <c r="Q9" s="25">
        <v>4.99</v>
      </c>
      <c r="R9" s="111">
        <v>0.1</v>
      </c>
      <c r="S9" s="25">
        <v>2794.4000000000005</v>
      </c>
      <c r="T9" s="25">
        <v>9070.2098819767434</v>
      </c>
      <c r="U9" s="25">
        <v>0.29381378124192653</v>
      </c>
      <c r="V9" s="25">
        <v>0.11362617224000003</v>
      </c>
      <c r="W9" s="143">
        <v>5.251038188415872E-2</v>
      </c>
      <c r="X9"/>
      <c r="Y9"/>
      <c r="Z9"/>
      <c r="AA9"/>
      <c r="AB9"/>
      <c r="AC9"/>
      <c r="AD9"/>
    </row>
    <row r="10" spans="2:30" x14ac:dyDescent="0.3">
      <c r="B10" s="146"/>
      <c r="C10" s="16" t="s">
        <v>32</v>
      </c>
      <c r="D10" s="112">
        <v>0.22939999999999999</v>
      </c>
      <c r="E10" s="112">
        <v>3.3269235689159141E-2</v>
      </c>
      <c r="F10" s="112">
        <v>1.67</v>
      </c>
      <c r="G10" s="112">
        <v>0.1</v>
      </c>
      <c r="H10" s="112">
        <v>7.0275134116226265</v>
      </c>
      <c r="I10" s="112">
        <v>22.8102711107299</v>
      </c>
      <c r="J10" s="144"/>
      <c r="M10" s="146"/>
      <c r="N10" s="16" t="s">
        <v>32</v>
      </c>
      <c r="O10" s="25">
        <v>2.5</v>
      </c>
      <c r="P10" s="144"/>
      <c r="Q10" s="25">
        <v>4.9800000000000004</v>
      </c>
      <c r="R10" s="111">
        <v>0.1</v>
      </c>
      <c r="S10" s="25">
        <v>2788.8</v>
      </c>
      <c r="T10" s="25">
        <v>9052.0331086661681</v>
      </c>
      <c r="U10" s="25">
        <v>0.36807467546789457</v>
      </c>
      <c r="V10" s="25">
        <v>0.11339846448000002</v>
      </c>
      <c r="W10" s="144"/>
      <c r="X10"/>
      <c r="Y10"/>
      <c r="Z10"/>
      <c r="AA10"/>
      <c r="AB10"/>
      <c r="AC10"/>
      <c r="AD10"/>
    </row>
    <row r="11" spans="2:30" x14ac:dyDescent="0.3">
      <c r="B11" s="145" t="s">
        <v>37</v>
      </c>
      <c r="C11" s="16" t="s">
        <v>31</v>
      </c>
      <c r="D11" s="112">
        <v>0.28910000000000002</v>
      </c>
      <c r="E11" s="112">
        <v>4.5479476670870093E-2</v>
      </c>
      <c r="F11" s="112">
        <v>1.96</v>
      </c>
      <c r="G11" s="112">
        <v>0.1</v>
      </c>
      <c r="H11" s="112">
        <v>6.0334907102340294</v>
      </c>
      <c r="I11" s="112">
        <v>19.583820162746768</v>
      </c>
      <c r="J11" s="143">
        <v>2.4334087821481156</v>
      </c>
      <c r="M11" s="145" t="s">
        <v>37</v>
      </c>
      <c r="N11" s="16" t="s">
        <v>31</v>
      </c>
      <c r="O11" s="25">
        <v>2.5</v>
      </c>
      <c r="P11" s="143">
        <v>41.471200000000003</v>
      </c>
      <c r="Q11" s="25">
        <v>4.47</v>
      </c>
      <c r="R11" s="111">
        <v>0.1</v>
      </c>
      <c r="S11" s="25">
        <v>2503.1999999999998</v>
      </c>
      <c r="T11" s="25">
        <v>8125.0176698268606</v>
      </c>
      <c r="U11" s="25">
        <v>0.33695423278892372</v>
      </c>
      <c r="V11" s="25">
        <v>0.10381070784</v>
      </c>
      <c r="W11" s="143">
        <v>7.4623640298966225E-3</v>
      </c>
      <c r="X11"/>
      <c r="Y11"/>
      <c r="Z11"/>
      <c r="AA11"/>
      <c r="AB11"/>
      <c r="AC11"/>
      <c r="AD11"/>
    </row>
    <row r="12" spans="2:30" x14ac:dyDescent="0.3">
      <c r="B12" s="146"/>
      <c r="C12" s="16" t="s">
        <v>32</v>
      </c>
      <c r="D12" s="112">
        <v>0.2208</v>
      </c>
      <c r="E12" s="112">
        <v>3.4734930643127347E-2</v>
      </c>
      <c r="F12" s="112">
        <v>1.76</v>
      </c>
      <c r="G12" s="112">
        <v>0.1</v>
      </c>
      <c r="H12" s="112">
        <v>7.0937236792425464</v>
      </c>
      <c r="I12" s="112">
        <v>23.02517986525843</v>
      </c>
      <c r="J12" s="144"/>
      <c r="M12" s="146"/>
      <c r="N12" s="16" t="s">
        <v>32</v>
      </c>
      <c r="O12" s="25">
        <v>2.5</v>
      </c>
      <c r="P12" s="144"/>
      <c r="Q12" s="25">
        <v>4.33</v>
      </c>
      <c r="R12" s="111">
        <v>0.1</v>
      </c>
      <c r="S12" s="25">
        <v>2424.8000000000002</v>
      </c>
      <c r="T12" s="25">
        <v>7870.5428434788173</v>
      </c>
      <c r="U12" s="25">
        <v>0.32640085637047878</v>
      </c>
      <c r="V12" s="25">
        <v>0.10055936576000002</v>
      </c>
      <c r="W12" s="144"/>
      <c r="X12"/>
      <c r="Y12"/>
      <c r="Z12"/>
      <c r="AA12"/>
      <c r="AB12"/>
      <c r="AC12"/>
      <c r="AD12"/>
    </row>
    <row r="13" spans="2:30" x14ac:dyDescent="0.3">
      <c r="B13" s="145" t="s">
        <v>41</v>
      </c>
      <c r="C13" s="16" t="s">
        <v>31</v>
      </c>
      <c r="D13" s="112">
        <v>0.50839999999999996</v>
      </c>
      <c r="E13" s="112">
        <v>4.0279929655442193E-2</v>
      </c>
      <c r="F13" s="112">
        <v>3.25</v>
      </c>
      <c r="G13" s="112">
        <v>0.1</v>
      </c>
      <c r="H13" s="112">
        <v>11.295948227618744</v>
      </c>
      <c r="I13" s="112">
        <v>36.66498040382379</v>
      </c>
      <c r="J13" s="143">
        <v>3.0674046444218521</v>
      </c>
      <c r="M13" s="145" t="s">
        <v>41</v>
      </c>
      <c r="N13" s="16" t="s">
        <v>31</v>
      </c>
      <c r="O13" s="25">
        <v>2.5</v>
      </c>
      <c r="P13" s="143">
        <v>37.297199999999997</v>
      </c>
      <c r="Q13" s="25">
        <v>4.5199999999999996</v>
      </c>
      <c r="R13" s="111">
        <v>0.1</v>
      </c>
      <c r="S13" s="25">
        <v>2531.1999999999998</v>
      </c>
      <c r="T13" s="25">
        <v>8215.9015363797334</v>
      </c>
      <c r="U13" s="25">
        <v>0.30643012278266218</v>
      </c>
      <c r="V13" s="25">
        <v>9.4406672639999994E-2</v>
      </c>
      <c r="W13" s="143">
        <v>2.3968895772062803E-3</v>
      </c>
      <c r="X13"/>
      <c r="Y13"/>
      <c r="Z13"/>
      <c r="AA13"/>
      <c r="AB13"/>
      <c r="AC13"/>
      <c r="AD13"/>
    </row>
    <row r="14" spans="2:30" x14ac:dyDescent="0.3">
      <c r="B14" s="146"/>
      <c r="C14" s="16" t="s">
        <v>32</v>
      </c>
      <c r="D14" s="112">
        <v>0.23499999999999999</v>
      </c>
      <c r="E14" s="112">
        <v>1.8618771575587952E-2</v>
      </c>
      <c r="F14" s="112">
        <v>1.68</v>
      </c>
      <c r="G14" s="112">
        <v>0.1</v>
      </c>
      <c r="H14" s="112">
        <v>12.632412350360593</v>
      </c>
      <c r="I14" s="112">
        <v>41.002945653251395</v>
      </c>
      <c r="J14" s="144"/>
      <c r="M14" s="146"/>
      <c r="N14" s="16" t="s">
        <v>32</v>
      </c>
      <c r="O14" s="25">
        <v>2.5</v>
      </c>
      <c r="P14" s="144"/>
      <c r="Q14" s="25">
        <v>4.47</v>
      </c>
      <c r="R14" s="111">
        <v>0.1</v>
      </c>
      <c r="S14" s="25">
        <v>2503.1999999999998</v>
      </c>
      <c r="T14" s="25">
        <v>8125.0176698268606</v>
      </c>
      <c r="U14" s="25">
        <v>0.30304040903506635</v>
      </c>
      <c r="V14" s="25">
        <v>9.3362351039999986E-2</v>
      </c>
      <c r="W14" s="144"/>
      <c r="X14"/>
      <c r="Y14"/>
      <c r="Z14"/>
      <c r="AA14"/>
      <c r="AB14"/>
      <c r="AC14"/>
      <c r="AD14"/>
    </row>
    <row r="15" spans="2:30" x14ac:dyDescent="0.3">
      <c r="B15" s="145" t="s">
        <v>43</v>
      </c>
      <c r="C15" s="16" t="s">
        <v>31</v>
      </c>
      <c r="D15" s="112">
        <v>0.52500000000000002</v>
      </c>
      <c r="E15" s="112">
        <v>6.4699462726656512E-2</v>
      </c>
      <c r="F15" s="112">
        <v>3.09</v>
      </c>
      <c r="G15" s="112">
        <v>0.1</v>
      </c>
      <c r="H15" s="112">
        <v>6.6862997275210221</v>
      </c>
      <c r="I15" s="112">
        <v>21.702741863161886</v>
      </c>
      <c r="J15" s="143">
        <v>1.1052861503258506</v>
      </c>
      <c r="M15" s="145" t="s">
        <v>43</v>
      </c>
      <c r="N15" s="16" t="s">
        <v>31</v>
      </c>
      <c r="O15" s="25">
        <v>2.5</v>
      </c>
      <c r="P15" s="143">
        <v>38.555</v>
      </c>
      <c r="Q15" s="25">
        <v>5.31</v>
      </c>
      <c r="R15" s="111">
        <v>0.1</v>
      </c>
      <c r="S15" s="25">
        <v>2973.6</v>
      </c>
      <c r="T15" s="25">
        <v>9651.8666279151294</v>
      </c>
      <c r="U15" s="25">
        <v>0.37212771783926779</v>
      </c>
      <c r="V15" s="25">
        <v>0.114647148</v>
      </c>
      <c r="W15" s="143">
        <v>2.6759393161181734E-2</v>
      </c>
      <c r="X15"/>
      <c r="Y15"/>
      <c r="Z15"/>
      <c r="AA15"/>
      <c r="AB15"/>
      <c r="AC15"/>
      <c r="AD15"/>
    </row>
    <row r="16" spans="2:30" x14ac:dyDescent="0.3">
      <c r="B16" s="146"/>
      <c r="C16" s="16" t="s">
        <v>32</v>
      </c>
      <c r="D16" s="112">
        <v>0.55110000000000003</v>
      </c>
      <c r="E16" s="112">
        <v>6.7915950302210301E-2</v>
      </c>
      <c r="F16" s="112">
        <v>3.01</v>
      </c>
      <c r="G16" s="112">
        <v>0.1</v>
      </c>
      <c r="H16" s="112">
        <v>6.2047280222814702</v>
      </c>
      <c r="I16" s="112">
        <v>20.139631199067921</v>
      </c>
      <c r="J16" s="144"/>
      <c r="M16" s="146"/>
      <c r="N16" s="16" t="s">
        <v>32</v>
      </c>
      <c r="O16" s="25">
        <v>2.5</v>
      </c>
      <c r="P16" s="144"/>
      <c r="Q16" s="25">
        <v>5.85</v>
      </c>
      <c r="R16" s="111">
        <v>0.1</v>
      </c>
      <c r="S16" s="25">
        <v>3275.9999999999995</v>
      </c>
      <c r="T16" s="25">
        <v>10633.412386686159</v>
      </c>
      <c r="U16" s="25">
        <v>0.40997121456868485</v>
      </c>
      <c r="V16" s="25">
        <v>0.12630617999999999</v>
      </c>
      <c r="W16" s="144"/>
      <c r="X16"/>
      <c r="Y16"/>
      <c r="Z16"/>
      <c r="AA16"/>
      <c r="AB16"/>
      <c r="AC16"/>
      <c r="AD16"/>
    </row>
    <row r="17" spans="2:30" x14ac:dyDescent="0.3">
      <c r="B17" s="145" t="s">
        <v>44</v>
      </c>
      <c r="C17" s="16" t="s">
        <v>31</v>
      </c>
      <c r="D17" s="112">
        <v>0.51149999999999995</v>
      </c>
      <c r="E17" s="112">
        <v>6.3035762256542477E-2</v>
      </c>
      <c r="F17" s="112">
        <v>1.55</v>
      </c>
      <c r="G17" s="112">
        <v>0.1</v>
      </c>
      <c r="H17" s="112">
        <v>3.4424902980764323</v>
      </c>
      <c r="I17" s="112">
        <v>11.173815316426394</v>
      </c>
      <c r="J17" s="147">
        <v>0.143306809358862</v>
      </c>
      <c r="M17" s="145" t="s">
        <v>44</v>
      </c>
      <c r="N17" s="16" t="s">
        <v>31</v>
      </c>
      <c r="O17" s="25">
        <v>2.5</v>
      </c>
      <c r="P17" s="143">
        <v>43.440600000000003</v>
      </c>
      <c r="Q17" s="25">
        <v>6.34</v>
      </c>
      <c r="R17" s="111">
        <v>0.1</v>
      </c>
      <c r="S17" s="25">
        <v>3550.4</v>
      </c>
      <c r="T17" s="25">
        <v>11524.074278904318</v>
      </c>
      <c r="U17" s="25">
        <v>0.50061270112017098</v>
      </c>
      <c r="V17" s="25">
        <v>0.15423150624000001</v>
      </c>
      <c r="W17" s="143">
        <v>5.0250468791667264E-3</v>
      </c>
      <c r="X17"/>
      <c r="Y17"/>
      <c r="Z17"/>
      <c r="AA17"/>
      <c r="AB17"/>
      <c r="AC17"/>
      <c r="AD17"/>
    </row>
    <row r="18" spans="2:30" x14ac:dyDescent="0.3">
      <c r="B18" s="146"/>
      <c r="C18" s="16" t="s">
        <v>32</v>
      </c>
      <c r="D18" s="112">
        <v>0.53480000000000005</v>
      </c>
      <c r="E18" s="112">
        <v>6.5907186030887438E-2</v>
      </c>
      <c r="F18" s="112">
        <v>1.65</v>
      </c>
      <c r="G18" s="112">
        <v>0.1</v>
      </c>
      <c r="H18" s="112">
        <v>3.5049288842606892</v>
      </c>
      <c r="I18" s="112">
        <v>11.376481749802112</v>
      </c>
      <c r="J18" s="148"/>
      <c r="M18" s="146"/>
      <c r="N18" s="16" t="s">
        <v>32</v>
      </c>
      <c r="O18" s="25">
        <v>2.5</v>
      </c>
      <c r="P18" s="144"/>
      <c r="Q18" s="25">
        <v>6.25</v>
      </c>
      <c r="R18" s="111">
        <v>0.1</v>
      </c>
      <c r="S18" s="25">
        <v>3500</v>
      </c>
      <c r="T18" s="25">
        <v>11360.483319109146</v>
      </c>
      <c r="U18" s="25">
        <v>0.4935062116720928</v>
      </c>
      <c r="V18" s="25">
        <v>0.15204210000000001</v>
      </c>
      <c r="W18" s="144"/>
      <c r="X18"/>
      <c r="Y18"/>
      <c r="Z18"/>
      <c r="AA18"/>
      <c r="AB18"/>
      <c r="AC18"/>
      <c r="AD18"/>
    </row>
    <row r="19" spans="2:30" x14ac:dyDescent="0.3">
      <c r="B19" s="145" t="s">
        <v>45</v>
      </c>
      <c r="C19" s="16" t="s">
        <v>31</v>
      </c>
      <c r="D19" s="112">
        <v>0.23860000000000001</v>
      </c>
      <c r="E19" s="112">
        <v>3.524685591858482E-2</v>
      </c>
      <c r="F19" s="112">
        <v>1.46</v>
      </c>
      <c r="G19" s="112">
        <v>0.1</v>
      </c>
      <c r="H19" s="112">
        <v>5.7990988039368574</v>
      </c>
      <c r="I19" s="112">
        <v>18.823018636568705</v>
      </c>
      <c r="J19" s="143">
        <v>0.58122704062236141</v>
      </c>
      <c r="M19" s="145" t="s">
        <v>45</v>
      </c>
      <c r="N19" s="16" t="s">
        <v>31</v>
      </c>
      <c r="O19" s="25">
        <v>2.5</v>
      </c>
      <c r="P19" s="143">
        <v>39.976100000000002</v>
      </c>
      <c r="Q19" s="25">
        <v>5.84</v>
      </c>
      <c r="R19" s="111">
        <v>0.1</v>
      </c>
      <c r="S19" s="25">
        <v>3270.4</v>
      </c>
      <c r="T19" s="25">
        <v>10615.235613375586</v>
      </c>
      <c r="U19" s="25">
        <v>0.42435572040386377</v>
      </c>
      <c r="V19" s="25">
        <v>0.13073783744</v>
      </c>
      <c r="W19" s="143">
        <v>9.2485728349173454E-3</v>
      </c>
      <c r="X19"/>
      <c r="Y19"/>
      <c r="Z19"/>
      <c r="AA19"/>
      <c r="AB19"/>
      <c r="AC19"/>
      <c r="AD19"/>
    </row>
    <row r="20" spans="2:30" x14ac:dyDescent="0.3">
      <c r="B20" s="146"/>
      <c r="C20" s="16" t="s">
        <v>32</v>
      </c>
      <c r="D20" s="112">
        <v>0.21190000000000001</v>
      </c>
      <c r="E20" s="112">
        <v>3.1302635243705461E-2</v>
      </c>
      <c r="F20" s="112">
        <v>1.24</v>
      </c>
      <c r="G20" s="112">
        <v>0.1</v>
      </c>
      <c r="H20" s="112">
        <v>5.5458589555941176</v>
      </c>
      <c r="I20" s="112">
        <v>18.001039472902583</v>
      </c>
      <c r="J20" s="144"/>
      <c r="M20" s="146"/>
      <c r="N20" s="16" t="s">
        <v>32</v>
      </c>
      <c r="O20" s="25">
        <v>2.5</v>
      </c>
      <c r="P20" s="144"/>
      <c r="Q20" s="25">
        <v>5.66</v>
      </c>
      <c r="R20" s="111">
        <v>0.1</v>
      </c>
      <c r="S20" s="25">
        <v>3169.6000000000004</v>
      </c>
      <c r="T20" s="25">
        <v>10288.053693785243</v>
      </c>
      <c r="U20" s="25">
        <v>0.41127626326812827</v>
      </c>
      <c r="V20" s="25">
        <v>0.12670824656000002</v>
      </c>
      <c r="W20" s="144"/>
      <c r="X20"/>
      <c r="Y20"/>
      <c r="Z20"/>
      <c r="AA20"/>
      <c r="AB20"/>
      <c r="AC20"/>
      <c r="AD20"/>
    </row>
    <row r="21" spans="2:30" x14ac:dyDescent="0.3">
      <c r="B21" s="145" t="s">
        <v>46</v>
      </c>
      <c r="C21" s="16" t="s">
        <v>31</v>
      </c>
      <c r="D21" s="112">
        <v>0.2268</v>
      </c>
      <c r="E21" s="112">
        <v>3.9454788759316878E-2</v>
      </c>
      <c r="F21" s="112">
        <v>0.76</v>
      </c>
      <c r="G21" s="112">
        <v>0.1</v>
      </c>
      <c r="H21" s="112">
        <v>2.6967575634244056</v>
      </c>
      <c r="I21" s="112">
        <v>8.7532769471326812</v>
      </c>
      <c r="J21" s="143">
        <v>0.88997877812755122</v>
      </c>
      <c r="M21" s="145" t="s">
        <v>46</v>
      </c>
      <c r="N21" s="16" t="s">
        <v>31</v>
      </c>
      <c r="O21" s="25">
        <v>2</v>
      </c>
      <c r="P21" s="143">
        <v>44.353499999999997</v>
      </c>
      <c r="Q21" s="25">
        <v>4.8499999999999996</v>
      </c>
      <c r="R21" s="111">
        <v>0.1</v>
      </c>
      <c r="S21" s="25">
        <v>3395</v>
      </c>
      <c r="T21" s="25">
        <v>11019.668819535871</v>
      </c>
      <c r="U21" s="25">
        <v>0.48876088098728426</v>
      </c>
      <c r="V21" s="25">
        <v>0.15058013249999999</v>
      </c>
      <c r="W21" s="143">
        <v>9.9762595186546014E-3</v>
      </c>
      <c r="X21"/>
      <c r="Y21"/>
      <c r="Z21"/>
      <c r="AA21"/>
      <c r="AB21"/>
      <c r="AC21"/>
      <c r="AD21"/>
    </row>
    <row r="22" spans="2:30" x14ac:dyDescent="0.3">
      <c r="B22" s="146"/>
      <c r="C22" s="16" t="s">
        <v>32</v>
      </c>
      <c r="D22" s="112">
        <v>0.2858</v>
      </c>
      <c r="E22" s="112">
        <v>4.9718600649968088E-2</v>
      </c>
      <c r="F22" s="112">
        <v>0.82</v>
      </c>
      <c r="G22" s="112">
        <v>0.1</v>
      </c>
      <c r="H22" s="112">
        <v>2.3089949938096996</v>
      </c>
      <c r="I22" s="112">
        <v>7.4946568888804626</v>
      </c>
      <c r="J22" s="144"/>
      <c r="M22" s="146"/>
      <c r="N22" s="16" t="s">
        <v>32</v>
      </c>
      <c r="O22" s="25">
        <v>2</v>
      </c>
      <c r="P22" s="144"/>
      <c r="Q22" s="25">
        <v>4.99</v>
      </c>
      <c r="R22" s="111">
        <v>0.1</v>
      </c>
      <c r="S22" s="25">
        <v>3493.0000000000005</v>
      </c>
      <c r="T22" s="25">
        <v>11337.762352470929</v>
      </c>
      <c r="U22" s="25">
        <v>0.50286944250031929</v>
      </c>
      <c r="V22" s="25">
        <v>0.15492677550000003</v>
      </c>
      <c r="W22" s="144"/>
      <c r="X22"/>
      <c r="Y22"/>
      <c r="Z22"/>
      <c r="AA22"/>
      <c r="AB22"/>
      <c r="AC22"/>
      <c r="AD22"/>
    </row>
    <row r="23" spans="2:30" x14ac:dyDescent="0.3">
      <c r="B23" s="145" t="s">
        <v>47</v>
      </c>
      <c r="C23" s="16" t="s">
        <v>31</v>
      </c>
      <c r="D23" s="112">
        <v>0.20760000000000001</v>
      </c>
      <c r="E23" s="112">
        <v>3.156475531708644E-2</v>
      </c>
      <c r="F23" s="112">
        <v>2.44</v>
      </c>
      <c r="G23" s="112">
        <v>0.1</v>
      </c>
      <c r="H23" s="112">
        <v>10.822196990549365</v>
      </c>
      <c r="I23" s="112">
        <v>35.12725382492836</v>
      </c>
      <c r="J23" s="143">
        <v>2.6283571567548574</v>
      </c>
      <c r="M23" s="145" t="s">
        <v>47</v>
      </c>
      <c r="N23" s="16" t="s">
        <v>31</v>
      </c>
      <c r="O23" s="25">
        <v>2.5</v>
      </c>
      <c r="P23" s="143">
        <v>40.055500000000002</v>
      </c>
      <c r="Q23" s="25">
        <v>3.69</v>
      </c>
      <c r="R23" s="111">
        <v>0.1</v>
      </c>
      <c r="S23" s="25">
        <v>2066.4</v>
      </c>
      <c r="T23" s="25">
        <v>6707.22935160204</v>
      </c>
      <c r="U23" s="25">
        <v>0.2686614252930955</v>
      </c>
      <c r="V23" s="25">
        <v>8.2770685200000013E-2</v>
      </c>
      <c r="W23" s="143">
        <v>1.0296602475229821E-2</v>
      </c>
      <c r="X23"/>
      <c r="Y23"/>
      <c r="Z23"/>
      <c r="AA23"/>
      <c r="AB23"/>
      <c r="AC23"/>
      <c r="AD23"/>
    </row>
    <row r="24" spans="2:30" x14ac:dyDescent="0.3">
      <c r="B24" s="146"/>
      <c r="C24" s="16" t="s">
        <v>32</v>
      </c>
      <c r="D24" s="112">
        <v>0.28449999999999998</v>
      </c>
      <c r="E24" s="112">
        <v>4.3257094834831845E-2</v>
      </c>
      <c r="F24" s="112">
        <v>2.99</v>
      </c>
      <c r="G24" s="112">
        <v>0.1</v>
      </c>
      <c r="H24" s="112">
        <v>9.6770252740813145</v>
      </c>
      <c r="I24" s="112">
        <v>31.410195487085254</v>
      </c>
      <c r="J24" s="144"/>
      <c r="M24" s="146"/>
      <c r="N24" s="16" t="s">
        <v>32</v>
      </c>
      <c r="O24" s="25">
        <v>2.5</v>
      </c>
      <c r="P24" s="144"/>
      <c r="Q24" s="25">
        <v>3.49</v>
      </c>
      <c r="R24" s="111">
        <v>0.1</v>
      </c>
      <c r="S24" s="25">
        <v>1954.4</v>
      </c>
      <c r="T24" s="25">
        <v>6343.6938853905476</v>
      </c>
      <c r="U24" s="25">
        <v>0.25409983042626111</v>
      </c>
      <c r="V24" s="25">
        <v>7.8284469200000012E-2</v>
      </c>
      <c r="W24" s="144"/>
      <c r="X24"/>
      <c r="Y24"/>
      <c r="Z24"/>
      <c r="AA24"/>
      <c r="AB24"/>
      <c r="AC24"/>
      <c r="AD24"/>
    </row>
    <row r="25" spans="2:30" x14ac:dyDescent="0.3">
      <c r="B25" s="145" t="s">
        <v>48</v>
      </c>
      <c r="C25" s="16" t="s">
        <v>31</v>
      </c>
      <c r="D25" s="112">
        <v>0.21179999999999999</v>
      </c>
      <c r="E25" s="112">
        <v>3.8035165562914176E-2</v>
      </c>
      <c r="F25" s="112">
        <v>1.75</v>
      </c>
      <c r="G25" s="112">
        <v>0.1</v>
      </c>
      <c r="H25" s="112">
        <v>6.4414074810518214</v>
      </c>
      <c r="I25" s="112">
        <v>20.90785778287831</v>
      </c>
      <c r="J25" s="143">
        <v>0.49039901719428752</v>
      </c>
      <c r="M25" s="145" t="s">
        <v>48</v>
      </c>
      <c r="N25" s="16" t="s">
        <v>31</v>
      </c>
      <c r="O25" s="25">
        <v>2</v>
      </c>
      <c r="P25" s="143">
        <v>42.978299999999997</v>
      </c>
      <c r="Q25" s="25">
        <v>3.01</v>
      </c>
      <c r="R25" s="111">
        <v>0.1</v>
      </c>
      <c r="S25" s="25">
        <v>2106.9999999999995</v>
      </c>
      <c r="T25" s="25">
        <v>6839.0109581037041</v>
      </c>
      <c r="U25" s="25">
        <v>0.29392906466066843</v>
      </c>
      <c r="V25" s="25">
        <v>9.0555278099999983E-2</v>
      </c>
      <c r="W25" s="143">
        <v>4.8334705769623627E-3</v>
      </c>
      <c r="X25"/>
      <c r="Y25"/>
      <c r="Z25"/>
      <c r="AA25"/>
      <c r="AB25"/>
      <c r="AC25"/>
      <c r="AD25"/>
    </row>
    <row r="26" spans="2:30" x14ac:dyDescent="0.3">
      <c r="B26" s="146"/>
      <c r="C26" s="16" t="s">
        <v>32</v>
      </c>
      <c r="D26" s="112">
        <v>0.1804</v>
      </c>
      <c r="E26" s="112">
        <v>3.239633554083908E-2</v>
      </c>
      <c r="F26" s="112">
        <v>1.54</v>
      </c>
      <c r="G26" s="112">
        <v>0.1</v>
      </c>
      <c r="H26" s="112">
        <v>6.6550736804232971</v>
      </c>
      <c r="I26" s="112">
        <v>21.601386723968908</v>
      </c>
      <c r="J26" s="144"/>
      <c r="M26" s="146"/>
      <c r="N26" s="16" t="s">
        <v>32</v>
      </c>
      <c r="O26" s="25">
        <v>2</v>
      </c>
      <c r="P26" s="144"/>
      <c r="Q26" s="25">
        <v>3.08</v>
      </c>
      <c r="R26" s="111">
        <v>0.1</v>
      </c>
      <c r="S26" s="25">
        <v>2156.0000000000005</v>
      </c>
      <c r="T26" s="25">
        <v>6998.0577245712357</v>
      </c>
      <c r="U26" s="25">
        <v>0.30076462430393991</v>
      </c>
      <c r="V26" s="25">
        <v>9.2661214800000016E-2</v>
      </c>
      <c r="W26" s="144"/>
      <c r="X26"/>
      <c r="Y26"/>
      <c r="Z26"/>
      <c r="AA26"/>
      <c r="AB26"/>
      <c r="AC26"/>
      <c r="AD26"/>
    </row>
    <row r="27" spans="2:30" x14ac:dyDescent="0.3">
      <c r="B27" s="145" t="s">
        <v>49</v>
      </c>
      <c r="C27" s="16" t="s">
        <v>31</v>
      </c>
      <c r="D27" s="112">
        <v>0.22500000000000001</v>
      </c>
      <c r="E27" s="112">
        <v>3.0732006543075133E-2</v>
      </c>
      <c r="F27" s="112">
        <v>2.66</v>
      </c>
      <c r="G27" s="112">
        <v>0.1</v>
      </c>
      <c r="H27" s="112">
        <v>12.1176597915281</v>
      </c>
      <c r="I27" s="112">
        <v>39.332134836655598</v>
      </c>
      <c r="J27" s="143">
        <v>0.6476521694837627</v>
      </c>
      <c r="M27" s="145" t="s">
        <v>49</v>
      </c>
      <c r="N27" s="16" t="s">
        <v>31</v>
      </c>
      <c r="O27" s="25">
        <v>2</v>
      </c>
      <c r="P27" s="143">
        <v>38.7791</v>
      </c>
      <c r="Q27" s="25">
        <v>1.85</v>
      </c>
      <c r="R27" s="111">
        <v>0.1</v>
      </c>
      <c r="S27" s="25">
        <v>1295.0000000000002</v>
      </c>
      <c r="T27" s="25">
        <v>4203.3788280703848</v>
      </c>
      <c r="U27" s="25">
        <v>0.16300324791162427</v>
      </c>
      <c r="V27" s="25">
        <v>5.0218934500000013E-2</v>
      </c>
      <c r="W27" s="143">
        <v>1.80678938197757E-2</v>
      </c>
      <c r="X27"/>
      <c r="Y27"/>
      <c r="Z27"/>
      <c r="AA27"/>
      <c r="AB27"/>
      <c r="AC27"/>
      <c r="AD27"/>
    </row>
    <row r="28" spans="2:30" x14ac:dyDescent="0.3">
      <c r="B28" s="146"/>
      <c r="C28" s="16" t="s">
        <v>32</v>
      </c>
      <c r="D28" s="112">
        <v>0.27279999999999999</v>
      </c>
      <c r="E28" s="112">
        <v>3.7260850599781757E-2</v>
      </c>
      <c r="F28" s="112">
        <v>3.15</v>
      </c>
      <c r="G28" s="112">
        <v>0.1</v>
      </c>
      <c r="H28" s="112">
        <v>11.835478602911522</v>
      </c>
      <c r="I28" s="112">
        <v>38.416216354871302</v>
      </c>
      <c r="J28" s="144"/>
      <c r="M28" s="146"/>
      <c r="N28" s="16" t="s">
        <v>32</v>
      </c>
      <c r="O28" s="25">
        <v>2</v>
      </c>
      <c r="P28" s="144"/>
      <c r="Q28" s="25">
        <v>1.56</v>
      </c>
      <c r="R28" s="111">
        <v>0.1</v>
      </c>
      <c r="S28" s="25">
        <v>1092</v>
      </c>
      <c r="T28" s="25">
        <v>3544.4707955620534</v>
      </c>
      <c r="U28" s="25">
        <v>0.13745138742818044</v>
      </c>
      <c r="V28" s="25">
        <v>4.2346777199999998E-2</v>
      </c>
      <c r="W28" s="144"/>
      <c r="X28"/>
      <c r="Y28"/>
      <c r="Z28"/>
      <c r="AA28"/>
      <c r="AB28"/>
      <c r="AC28"/>
      <c r="AD28"/>
    </row>
    <row r="29" spans="2:30" x14ac:dyDescent="0.3">
      <c r="B29" s="145" t="s">
        <v>50</v>
      </c>
      <c r="C29" s="16" t="s">
        <v>31</v>
      </c>
      <c r="D29" s="112">
        <v>0.17349999999999999</v>
      </c>
      <c r="E29" s="112">
        <v>1.9567551048127987E-2</v>
      </c>
      <c r="F29" s="112">
        <v>1.47</v>
      </c>
      <c r="G29" s="112">
        <v>0.1</v>
      </c>
      <c r="H29" s="112">
        <v>10.517412193984731</v>
      </c>
      <c r="I29" s="112">
        <v>34.137967368559615</v>
      </c>
      <c r="J29" s="147">
        <v>0.60916580010946741</v>
      </c>
      <c r="M29" s="145" t="s">
        <v>50</v>
      </c>
      <c r="N29" s="16" t="s">
        <v>31</v>
      </c>
      <c r="O29" s="25">
        <v>2</v>
      </c>
      <c r="P29" s="143">
        <v>44.161000000000001</v>
      </c>
      <c r="Q29" s="25">
        <v>4.58</v>
      </c>
      <c r="R29" s="111">
        <v>0.1</v>
      </c>
      <c r="S29" s="25">
        <v>3206</v>
      </c>
      <c r="T29" s="25">
        <v>10406.202720303978</v>
      </c>
      <c r="U29" s="25">
        <v>0.45954831833134402</v>
      </c>
      <c r="V29" s="25">
        <v>0.14158016600000001</v>
      </c>
      <c r="W29" s="143">
        <v>1.8446928027399841E-2</v>
      </c>
      <c r="X29"/>
      <c r="Y29"/>
      <c r="Z29"/>
      <c r="AA29"/>
      <c r="AB29"/>
      <c r="AC29"/>
      <c r="AD29"/>
    </row>
    <row r="30" spans="2:30" x14ac:dyDescent="0.3">
      <c r="B30" s="146"/>
      <c r="C30" s="16" t="s">
        <v>32</v>
      </c>
      <c r="D30" s="112">
        <v>0.19009999999999999</v>
      </c>
      <c r="E30" s="112">
        <v>2.143972019740133E-2</v>
      </c>
      <c r="F30" s="112">
        <v>1.57</v>
      </c>
      <c r="G30" s="112">
        <v>0.1</v>
      </c>
      <c r="H30" s="112">
        <v>10.251999465302797</v>
      </c>
      <c r="I30" s="112">
        <v>33.276476832310948</v>
      </c>
      <c r="J30" s="148"/>
      <c r="M30" s="146"/>
      <c r="N30" s="16" t="s">
        <v>32</v>
      </c>
      <c r="O30" s="25">
        <v>2</v>
      </c>
      <c r="P30" s="144"/>
      <c r="Q30" s="25">
        <v>4.84</v>
      </c>
      <c r="R30" s="111">
        <v>0.1</v>
      </c>
      <c r="S30" s="25">
        <v>3388</v>
      </c>
      <c r="T30" s="25">
        <v>10996.947852897652</v>
      </c>
      <c r="U30" s="25">
        <v>0.48563621413181324</v>
      </c>
      <c r="V30" s="25">
        <v>0.149617468</v>
      </c>
      <c r="W30" s="144"/>
      <c r="X30"/>
      <c r="Y30"/>
      <c r="Z30"/>
      <c r="AA30"/>
      <c r="AB30"/>
      <c r="AC30"/>
      <c r="AD30"/>
    </row>
    <row r="31" spans="2:30" x14ac:dyDescent="0.3">
      <c r="B31" s="145" t="s">
        <v>51</v>
      </c>
      <c r="C31" s="16" t="s">
        <v>31</v>
      </c>
      <c r="D31" s="112">
        <v>0.29559999999999997</v>
      </c>
      <c r="E31" s="112">
        <v>3.7541199999999997E-2</v>
      </c>
      <c r="F31" s="112">
        <v>1.23</v>
      </c>
      <c r="G31" s="112">
        <v>0.1</v>
      </c>
      <c r="H31" s="112">
        <v>4.5869604594418938</v>
      </c>
      <c r="I31" s="112">
        <v>14.888596509972245</v>
      </c>
      <c r="J31" s="147">
        <v>0.6755300692118299</v>
      </c>
      <c r="M31" s="145" t="s">
        <v>51</v>
      </c>
      <c r="N31" s="16" t="s">
        <v>31</v>
      </c>
      <c r="O31" s="25">
        <v>2</v>
      </c>
      <c r="P31" s="143">
        <v>41.096600000000002</v>
      </c>
      <c r="Q31" s="25">
        <v>4.07</v>
      </c>
      <c r="R31" s="111">
        <v>0.1</v>
      </c>
      <c r="S31" s="25">
        <v>2849</v>
      </c>
      <c r="T31" s="25">
        <v>9247.4334217548439</v>
      </c>
      <c r="U31" s="25">
        <v>0.38003807236049014</v>
      </c>
      <c r="V31" s="25">
        <v>0.11708421340000001</v>
      </c>
      <c r="W31" s="143">
        <v>9.9039618455221048E-3</v>
      </c>
      <c r="X31"/>
      <c r="Y31"/>
      <c r="Z31"/>
      <c r="AA31"/>
      <c r="AB31"/>
      <c r="AC31"/>
      <c r="AD31"/>
    </row>
    <row r="32" spans="2:30" x14ac:dyDescent="0.3">
      <c r="B32" s="146"/>
      <c r="C32" s="16" t="s">
        <v>32</v>
      </c>
      <c r="D32" s="112">
        <v>0.31330000000000002</v>
      </c>
      <c r="E32" s="112">
        <v>3.9789100000000001E-2</v>
      </c>
      <c r="F32" s="112">
        <v>1.22</v>
      </c>
      <c r="G32" s="112">
        <v>0.1</v>
      </c>
      <c r="H32" s="112">
        <v>4.2926329070021687</v>
      </c>
      <c r="I32" s="112">
        <v>13.93325272430204</v>
      </c>
      <c r="J32" s="148"/>
      <c r="M32" s="146"/>
      <c r="N32" s="16" t="s">
        <v>32</v>
      </c>
      <c r="O32" s="25">
        <v>2</v>
      </c>
      <c r="P32" s="144"/>
      <c r="Q32" s="25">
        <v>4.22</v>
      </c>
      <c r="R32" s="111">
        <v>0.1</v>
      </c>
      <c r="S32" s="25">
        <v>2953.9999999999995</v>
      </c>
      <c r="T32" s="25">
        <v>9588.2479213281185</v>
      </c>
      <c r="U32" s="25">
        <v>0.39404438952365317</v>
      </c>
      <c r="V32" s="25">
        <v>0.12139935639999999</v>
      </c>
      <c r="W32" s="144"/>
      <c r="X32"/>
      <c r="Y32"/>
      <c r="Z32"/>
      <c r="AA32"/>
      <c r="AB32"/>
      <c r="AC32"/>
      <c r="AD32"/>
    </row>
    <row r="33" spans="2:30" x14ac:dyDescent="0.3">
      <c r="B33" s="145" t="s">
        <v>52</v>
      </c>
      <c r="C33" s="16" t="s">
        <v>31</v>
      </c>
      <c r="D33" s="112">
        <v>0.19420000000000001</v>
      </c>
      <c r="E33" s="112">
        <v>2.6605399999999998E-2</v>
      </c>
      <c r="F33" s="112">
        <v>0.86</v>
      </c>
      <c r="G33" s="112">
        <v>0.1</v>
      </c>
      <c r="H33" s="112">
        <v>4.5253970998368755</v>
      </c>
      <c r="I33" s="112">
        <v>14.688770932869065</v>
      </c>
      <c r="J33" s="147">
        <v>0.18399616056952281</v>
      </c>
      <c r="M33" s="145" t="s">
        <v>52</v>
      </c>
      <c r="N33" s="16" t="s">
        <v>31</v>
      </c>
      <c r="O33" s="25">
        <v>2</v>
      </c>
      <c r="P33" s="143">
        <v>46.924100000000003</v>
      </c>
      <c r="Q33" s="25">
        <v>4.55</v>
      </c>
      <c r="R33" s="111">
        <v>0.1</v>
      </c>
      <c r="S33" s="25">
        <v>3185</v>
      </c>
      <c r="T33" s="25">
        <v>10338.039820389322</v>
      </c>
      <c r="U33" s="25">
        <v>0.48510321433593057</v>
      </c>
      <c r="V33" s="25">
        <v>0.14945325849999999</v>
      </c>
      <c r="W33" s="143">
        <v>1.4323902585086317E-2</v>
      </c>
      <c r="X33"/>
      <c r="Y33"/>
      <c r="Z33"/>
      <c r="AA33"/>
      <c r="AB33"/>
      <c r="AC33"/>
      <c r="AD33"/>
    </row>
    <row r="34" spans="2:30" x14ac:dyDescent="0.3">
      <c r="B34" s="146"/>
      <c r="C34" s="16" t="s">
        <v>32</v>
      </c>
      <c r="D34" s="112">
        <v>0.20230000000000001</v>
      </c>
      <c r="E34" s="112">
        <v>2.7715099999999996E-2</v>
      </c>
      <c r="F34" s="112">
        <v>0.88</v>
      </c>
      <c r="G34" s="112">
        <v>0.1</v>
      </c>
      <c r="H34" s="112">
        <v>4.4452302174626839</v>
      </c>
      <c r="I34" s="112">
        <v>14.428561067167069</v>
      </c>
      <c r="J34" s="148"/>
      <c r="M34" s="146"/>
      <c r="N34" s="16" t="s">
        <v>32</v>
      </c>
      <c r="O34" s="25">
        <v>2</v>
      </c>
      <c r="P34" s="144"/>
      <c r="Q34" s="25">
        <v>4.74</v>
      </c>
      <c r="R34" s="111">
        <v>0.1</v>
      </c>
      <c r="S34" s="25">
        <v>3318</v>
      </c>
      <c r="T34" s="25">
        <v>10769.738186515471</v>
      </c>
      <c r="U34" s="25">
        <v>0.50536027163787067</v>
      </c>
      <c r="V34" s="25">
        <v>0.15569416380000001</v>
      </c>
      <c r="W34" s="144"/>
      <c r="X34"/>
      <c r="Y34"/>
      <c r="Z34"/>
      <c r="AA34"/>
      <c r="AB34"/>
      <c r="AC34"/>
      <c r="AD34"/>
    </row>
    <row r="35" spans="2:30" x14ac:dyDescent="0.3">
      <c r="B35" s="145" t="s">
        <v>53</v>
      </c>
      <c r="C35" s="16" t="s">
        <v>31</v>
      </c>
      <c r="D35" s="112">
        <v>0.21779999999999999</v>
      </c>
      <c r="E35" s="112">
        <v>2.9838599999999996E-2</v>
      </c>
      <c r="F35" s="112">
        <v>0.57999999999999996</v>
      </c>
      <c r="G35" s="112">
        <v>0.1</v>
      </c>
      <c r="H35" s="112">
        <v>2.7213072999403458</v>
      </c>
      <c r="I35" s="112">
        <v>8.8329617677549273</v>
      </c>
      <c r="J35" s="147">
        <v>0.84881227596460396</v>
      </c>
      <c r="M35" s="145" t="s">
        <v>53</v>
      </c>
      <c r="N35" s="16" t="s">
        <v>31</v>
      </c>
      <c r="O35" s="25">
        <v>2</v>
      </c>
      <c r="P35" s="143">
        <v>47.444200000000002</v>
      </c>
      <c r="Q35" s="25">
        <v>5.01</v>
      </c>
      <c r="R35" s="111">
        <v>0.1</v>
      </c>
      <c r="S35" s="25">
        <v>3507</v>
      </c>
      <c r="T35" s="25">
        <v>11383.204285747364</v>
      </c>
      <c r="U35" s="25">
        <v>0.54006702077385516</v>
      </c>
      <c r="V35" s="25">
        <v>0.1663868094</v>
      </c>
      <c r="W35" s="143">
        <v>7.6224561414053359E-3</v>
      </c>
      <c r="X35"/>
      <c r="Y35"/>
      <c r="Z35"/>
      <c r="AA35"/>
      <c r="AB35"/>
      <c r="AC35"/>
      <c r="AD35"/>
    </row>
    <row r="36" spans="2:30" x14ac:dyDescent="0.3">
      <c r="B36" s="146"/>
      <c r="C36" s="16" t="s">
        <v>32</v>
      </c>
      <c r="D36" s="112">
        <v>0.25640000000000002</v>
      </c>
      <c r="E36" s="112">
        <v>3.51268E-2</v>
      </c>
      <c r="F36" s="112">
        <v>0.59</v>
      </c>
      <c r="G36" s="112">
        <v>0.1</v>
      </c>
      <c r="H36" s="112">
        <v>2.3514809205506904</v>
      </c>
      <c r="I36" s="112">
        <v>7.6325599351770101</v>
      </c>
      <c r="J36" s="148"/>
      <c r="M36" s="146"/>
      <c r="N36" s="16" t="s">
        <v>32</v>
      </c>
      <c r="O36" s="25">
        <v>2</v>
      </c>
      <c r="P36" s="144"/>
      <c r="Q36" s="25">
        <v>5.1100000000000003</v>
      </c>
      <c r="R36" s="111">
        <v>0.1</v>
      </c>
      <c r="S36" s="25">
        <v>3577</v>
      </c>
      <c r="T36" s="25">
        <v>11610.413952129547</v>
      </c>
      <c r="U36" s="25">
        <v>0.55084680162762467</v>
      </c>
      <c r="V36" s="25">
        <v>0.1697079034</v>
      </c>
      <c r="W36" s="144"/>
      <c r="X36"/>
      <c r="Y36"/>
      <c r="Z36"/>
      <c r="AA36"/>
      <c r="AB36"/>
      <c r="AC36"/>
      <c r="AD36"/>
    </row>
    <row r="37" spans="2:30" x14ac:dyDescent="0.35">
      <c r="B37" s="11"/>
      <c r="C37" s="11"/>
      <c r="D37" s="11"/>
      <c r="E37" s="11"/>
      <c r="F37" s="11"/>
      <c r="G37" s="11"/>
      <c r="H37" s="11"/>
      <c r="I37" s="11"/>
      <c r="J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/>
      <c r="Y37"/>
      <c r="Z37"/>
      <c r="AA37"/>
      <c r="AB37"/>
      <c r="AC37"/>
      <c r="AD37"/>
    </row>
    <row r="38" spans="2:30" x14ac:dyDescent="0.35">
      <c r="B38" s="65"/>
      <c r="C38" s="66"/>
      <c r="D38" s="66"/>
      <c r="E38" s="66"/>
      <c r="F38" s="66"/>
      <c r="G38" s="66"/>
      <c r="H38" s="66"/>
      <c r="I38" s="66"/>
      <c r="J38" s="65"/>
      <c r="K38" s="65"/>
      <c r="L38" s="65"/>
      <c r="M38" s="66"/>
      <c r="N38" s="66"/>
      <c r="O38" s="66"/>
      <c r="P38" s="66"/>
      <c r="Q38" s="66"/>
      <c r="R38" s="66"/>
      <c r="S38" s="66"/>
      <c r="T38" s="66"/>
      <c r="U38" s="66"/>
      <c r="V38" s="53"/>
      <c r="W38" s="11"/>
      <c r="X38"/>
      <c r="Y38"/>
      <c r="Z38"/>
      <c r="AA38"/>
      <c r="AB38"/>
      <c r="AC38"/>
      <c r="AD38"/>
    </row>
    <row r="39" spans="2:30" x14ac:dyDescent="0.35">
      <c r="B39" s="65"/>
      <c r="C39" s="65"/>
      <c r="D39" s="65"/>
      <c r="E39" s="65"/>
      <c r="F39"/>
      <c r="G39"/>
      <c r="H39"/>
      <c r="I39"/>
      <c r="J39"/>
      <c r="K39"/>
      <c r="L39"/>
      <c r="M39"/>
      <c r="N39"/>
      <c r="O39"/>
      <c r="P39"/>
      <c r="Q39" s="65"/>
      <c r="R39" s="65"/>
      <c r="S39" s="65"/>
      <c r="T39" s="65"/>
      <c r="U39" s="65"/>
      <c r="V39" s="54"/>
      <c r="W39" s="11"/>
      <c r="X39"/>
      <c r="Y39"/>
      <c r="Z39"/>
      <c r="AA39"/>
      <c r="AB39"/>
      <c r="AC39"/>
      <c r="AD39"/>
    </row>
    <row r="40" spans="2:30" x14ac:dyDescent="0.35">
      <c r="B40" s="66"/>
      <c r="C40" s="65"/>
      <c r="D40" s="65"/>
      <c r="E40" s="65"/>
      <c r="F40"/>
      <c r="G40"/>
      <c r="H40"/>
      <c r="I40"/>
      <c r="J40"/>
      <c r="K40"/>
      <c r="L40"/>
      <c r="M40"/>
      <c r="N40"/>
      <c r="O40"/>
      <c r="P40"/>
      <c r="Q40" s="65"/>
      <c r="R40" s="65"/>
      <c r="S40" s="65"/>
      <c r="T40" s="65"/>
      <c r="U40" s="66"/>
      <c r="V40" s="21"/>
      <c r="W40" s="11"/>
      <c r="X40"/>
      <c r="Y40"/>
      <c r="Z40"/>
      <c r="AA40"/>
      <c r="AB40"/>
      <c r="AC40"/>
      <c r="AD40"/>
    </row>
    <row r="41" spans="2:30" x14ac:dyDescent="0.35">
      <c r="B41" s="66"/>
      <c r="C41" s="65"/>
      <c r="D41" s="65"/>
      <c r="E41" s="65"/>
      <c r="F41"/>
      <c r="G41"/>
      <c r="H41"/>
      <c r="I41"/>
      <c r="J41"/>
      <c r="K41"/>
      <c r="L41"/>
      <c r="M41"/>
      <c r="N41"/>
      <c r="O41"/>
      <c r="P41"/>
      <c r="Q41" s="65"/>
      <c r="R41" s="65"/>
      <c r="S41" s="65"/>
      <c r="T41" s="65"/>
      <c r="U41" s="66"/>
      <c r="V41" s="21"/>
      <c r="W41" s="11"/>
      <c r="X41"/>
      <c r="Y41"/>
      <c r="Z41"/>
      <c r="AA41"/>
      <c r="AB41"/>
      <c r="AC41"/>
      <c r="AD41"/>
    </row>
    <row r="42" spans="2:30" x14ac:dyDescent="0.35">
      <c r="B42" s="66"/>
      <c r="C42" s="65"/>
      <c r="D42" s="65"/>
      <c r="E42" s="65"/>
      <c r="F42" s="65"/>
      <c r="G42" s="65"/>
      <c r="H42" s="65"/>
      <c r="I42" s="66"/>
      <c r="J42" s="65"/>
      <c r="K42" s="65"/>
      <c r="L42" s="65"/>
      <c r="M42" s="66"/>
      <c r="N42" s="65"/>
      <c r="O42" s="66"/>
      <c r="P42" s="65"/>
      <c r="Q42" s="65"/>
      <c r="R42" s="65"/>
      <c r="S42" s="65"/>
      <c r="T42" s="65"/>
      <c r="U42" s="66"/>
      <c r="V42" s="21"/>
      <c r="W42" s="11"/>
      <c r="X42"/>
      <c r="Y42"/>
      <c r="Z42"/>
      <c r="AA42"/>
      <c r="AB42"/>
      <c r="AC42"/>
      <c r="AD42"/>
    </row>
    <row r="43" spans="2:30" x14ac:dyDescent="0.35">
      <c r="B43" s="66"/>
      <c r="C43" s="65"/>
      <c r="D43" s="65"/>
      <c r="E43" s="65"/>
      <c r="F43" s="65"/>
      <c r="G43" s="65"/>
      <c r="H43" s="65"/>
      <c r="I43" s="66"/>
      <c r="J43" s="65"/>
      <c r="K43" s="65"/>
      <c r="L43" s="65"/>
      <c r="M43" s="66"/>
      <c r="N43" s="65"/>
      <c r="O43" s="66"/>
      <c r="P43" s="65"/>
      <c r="Q43" s="65"/>
      <c r="R43" s="65"/>
      <c r="S43" s="65"/>
      <c r="T43" s="65"/>
      <c r="U43" s="66"/>
      <c r="V43" s="21"/>
      <c r="W43" s="11"/>
      <c r="X43"/>
      <c r="Y43"/>
      <c r="Z43"/>
      <c r="AA43"/>
      <c r="AB43"/>
      <c r="AC43"/>
      <c r="AD43"/>
    </row>
    <row r="44" spans="2:30" x14ac:dyDescent="0.35">
      <c r="B44" s="66"/>
      <c r="C44" s="65"/>
      <c r="D44" s="65"/>
      <c r="E44" s="65"/>
      <c r="F44" s="65"/>
      <c r="G44" s="65"/>
      <c r="H44" s="65"/>
      <c r="I44" s="66"/>
      <c r="J44" s="65"/>
      <c r="K44" s="65"/>
      <c r="L44" s="65"/>
      <c r="M44" s="66"/>
      <c r="N44" s="65"/>
      <c r="O44" s="66"/>
      <c r="P44" s="65"/>
      <c r="Q44" s="65"/>
      <c r="R44" s="65"/>
      <c r="S44" s="65"/>
      <c r="T44" s="65"/>
      <c r="U44" s="66"/>
      <c r="V44" s="21"/>
      <c r="W44" s="11"/>
      <c r="X44"/>
      <c r="Y44"/>
      <c r="Z44"/>
      <c r="AA44"/>
      <c r="AB44"/>
      <c r="AC44"/>
      <c r="AD44"/>
    </row>
    <row r="45" spans="2:30" x14ac:dyDescent="0.35">
      <c r="B45" s="66"/>
      <c r="C45" s="65"/>
      <c r="D45" s="65"/>
      <c r="E45" s="65"/>
      <c r="F45" s="65"/>
      <c r="G45" s="65"/>
      <c r="H45" s="65"/>
      <c r="I45" s="66"/>
      <c r="J45" s="65"/>
      <c r="K45" s="65"/>
      <c r="L45" s="65"/>
      <c r="M45" s="66"/>
      <c r="N45" s="65"/>
      <c r="O45" s="66"/>
      <c r="P45" s="65"/>
      <c r="Q45" s="65"/>
      <c r="R45" s="65"/>
      <c r="S45" s="65"/>
      <c r="T45" s="65"/>
      <c r="U45" s="66"/>
      <c r="V45" s="21"/>
      <c r="W45" s="11"/>
      <c r="X45"/>
      <c r="Y45"/>
      <c r="Z45"/>
      <c r="AA45"/>
      <c r="AB45"/>
      <c r="AC45"/>
      <c r="AD45"/>
    </row>
    <row r="46" spans="2:30" x14ac:dyDescent="0.35">
      <c r="B46" s="66"/>
      <c r="C46" s="65"/>
      <c r="D46" s="65"/>
      <c r="E46" s="65"/>
      <c r="F46" s="65"/>
      <c r="G46" s="65"/>
      <c r="H46" s="65"/>
      <c r="I46" s="66"/>
      <c r="J46" s="65"/>
      <c r="K46" s="65"/>
      <c r="L46" s="65"/>
      <c r="M46" s="66"/>
      <c r="N46" s="65"/>
      <c r="O46" s="66"/>
      <c r="P46" s="65"/>
      <c r="Q46" s="65"/>
      <c r="R46" s="65"/>
      <c r="S46" s="65"/>
      <c r="T46" s="65"/>
      <c r="U46" s="66"/>
      <c r="V46" s="21"/>
      <c r="W46" s="11"/>
      <c r="X46"/>
      <c r="Y46"/>
      <c r="Z46"/>
      <c r="AA46"/>
      <c r="AB46"/>
      <c r="AC46"/>
      <c r="AD46"/>
    </row>
    <row r="47" spans="2:30" x14ac:dyDescent="0.35">
      <c r="B47" s="66"/>
      <c r="C47" s="65"/>
      <c r="D47" s="65"/>
      <c r="E47" s="65"/>
      <c r="F47" s="65"/>
      <c r="G47" s="65"/>
      <c r="H47" s="65"/>
      <c r="I47" s="66"/>
      <c r="J47" s="65"/>
      <c r="K47" s="65"/>
      <c r="L47" s="65"/>
      <c r="M47" s="66"/>
      <c r="N47" s="65"/>
      <c r="O47" s="66"/>
      <c r="P47" s="65"/>
      <c r="Q47" s="65"/>
      <c r="R47" s="65"/>
      <c r="S47" s="65"/>
      <c r="T47" s="65"/>
      <c r="U47" s="66"/>
      <c r="V47" s="21"/>
      <c r="W47" s="11"/>
      <c r="X47"/>
      <c r="Y47"/>
      <c r="Z47"/>
      <c r="AA47"/>
      <c r="AB47"/>
      <c r="AC47"/>
      <c r="AD47"/>
    </row>
    <row r="48" spans="2:30" x14ac:dyDescent="0.35">
      <c r="B48" s="66"/>
      <c r="C48" s="65"/>
      <c r="D48" s="65"/>
      <c r="E48" s="65"/>
      <c r="F48" s="65"/>
      <c r="G48" s="65"/>
      <c r="H48" s="65"/>
      <c r="I48" s="66"/>
      <c r="J48" s="65"/>
      <c r="K48" s="65"/>
      <c r="L48" s="65"/>
      <c r="M48" s="66"/>
      <c r="N48" s="65"/>
      <c r="O48" s="66"/>
      <c r="P48" s="65"/>
      <c r="Q48" s="65"/>
      <c r="R48" s="65"/>
      <c r="S48" s="65"/>
      <c r="T48" s="65"/>
      <c r="U48" s="66"/>
      <c r="V48" s="21"/>
      <c r="W48" s="11"/>
      <c r="X48"/>
      <c r="Y48"/>
      <c r="Z48"/>
      <c r="AA48"/>
      <c r="AB48"/>
      <c r="AC48"/>
      <c r="AD48"/>
    </row>
    <row r="49" spans="2:30" x14ac:dyDescent="0.35">
      <c r="B49" s="66"/>
      <c r="C49" s="65"/>
      <c r="D49" s="65"/>
      <c r="E49" s="65"/>
      <c r="F49" s="65"/>
      <c r="G49" s="65"/>
      <c r="H49" s="65"/>
      <c r="I49" s="66"/>
      <c r="J49" s="65"/>
      <c r="K49" s="65"/>
      <c r="L49" s="65"/>
      <c r="M49" s="66"/>
      <c r="N49" s="65"/>
      <c r="O49" s="66"/>
      <c r="P49" s="65"/>
      <c r="Q49" s="65"/>
      <c r="R49" s="65"/>
      <c r="S49" s="65"/>
      <c r="T49" s="65"/>
      <c r="U49" s="66"/>
      <c r="V49" s="21"/>
      <c r="W49" s="11"/>
      <c r="X49"/>
      <c r="Y49"/>
      <c r="Z49"/>
      <c r="AA49"/>
      <c r="AB49"/>
      <c r="AC49"/>
      <c r="AD49"/>
    </row>
    <row r="50" spans="2:30" x14ac:dyDescent="0.35">
      <c r="B50" s="66"/>
      <c r="C50" s="65"/>
      <c r="D50" s="65"/>
      <c r="E50" s="65"/>
      <c r="F50" s="65"/>
      <c r="G50" s="65"/>
      <c r="H50" s="65"/>
      <c r="I50" s="66"/>
      <c r="J50" s="65"/>
      <c r="K50" s="65"/>
      <c r="L50" s="65"/>
      <c r="M50" s="66"/>
      <c r="N50" s="65"/>
      <c r="O50" s="66"/>
      <c r="P50" s="65"/>
      <c r="Q50" s="65"/>
      <c r="R50" s="65"/>
      <c r="S50" s="65"/>
      <c r="T50" s="65"/>
      <c r="U50" s="66"/>
      <c r="V50" s="21"/>
      <c r="W50" s="11"/>
      <c r="X50"/>
      <c r="Y50"/>
      <c r="Z50"/>
      <c r="AA50"/>
      <c r="AB50"/>
      <c r="AC50"/>
      <c r="AD50"/>
    </row>
    <row r="51" spans="2:30" x14ac:dyDescent="0.35">
      <c r="B51" s="66"/>
      <c r="C51" s="65"/>
      <c r="D51" s="65"/>
      <c r="E51" s="65"/>
      <c r="F51" s="65"/>
      <c r="G51" s="65"/>
      <c r="H51" s="65"/>
      <c r="I51" s="66"/>
      <c r="J51" s="65"/>
      <c r="K51" s="65"/>
      <c r="L51" s="65"/>
      <c r="M51" s="66"/>
      <c r="N51" s="65"/>
      <c r="O51" s="66"/>
      <c r="P51" s="65"/>
      <c r="Q51" s="65"/>
      <c r="R51" s="65"/>
      <c r="S51" s="65"/>
      <c r="T51" s="65"/>
      <c r="U51" s="66"/>
      <c r="V51" s="21"/>
      <c r="W51" s="11"/>
      <c r="X51"/>
      <c r="Y51"/>
      <c r="Z51"/>
      <c r="AA51"/>
      <c r="AB51"/>
      <c r="AC51"/>
      <c r="AD51"/>
    </row>
    <row r="52" spans="2:30" x14ac:dyDescent="0.35">
      <c r="B52" s="66"/>
      <c r="C52" s="65"/>
      <c r="D52" s="65"/>
      <c r="E52" s="65"/>
      <c r="F52" s="65"/>
      <c r="G52" s="65"/>
      <c r="H52" s="65"/>
      <c r="I52" s="66"/>
      <c r="J52" s="65"/>
      <c r="K52" s="65"/>
      <c r="L52" s="65"/>
      <c r="M52" s="66"/>
      <c r="N52" s="65"/>
      <c r="O52" s="66"/>
      <c r="P52" s="65"/>
      <c r="Q52" s="65"/>
      <c r="R52" s="65"/>
      <c r="S52" s="65"/>
      <c r="T52" s="65"/>
      <c r="U52" s="66"/>
      <c r="V52" s="21"/>
      <c r="W52" s="11"/>
      <c r="X52"/>
      <c r="Y52"/>
      <c r="Z52"/>
      <c r="AA52"/>
      <c r="AB52"/>
      <c r="AC52"/>
      <c r="AD52"/>
    </row>
    <row r="53" spans="2:30" x14ac:dyDescent="0.35">
      <c r="B53" s="66"/>
      <c r="C53" s="65"/>
      <c r="D53" s="65"/>
      <c r="E53" s="65"/>
      <c r="F53" s="65"/>
      <c r="G53" s="65"/>
      <c r="H53" s="65"/>
      <c r="I53" s="66"/>
      <c r="J53" s="65"/>
      <c r="K53" s="65"/>
      <c r="L53" s="65"/>
      <c r="M53" s="66"/>
      <c r="N53" s="65"/>
      <c r="O53" s="66"/>
      <c r="P53" s="65"/>
      <c r="Q53" s="65"/>
      <c r="R53" s="65"/>
      <c r="S53" s="65"/>
      <c r="T53" s="65"/>
      <c r="U53" s="66"/>
      <c r="V53" s="21"/>
      <c r="W53" s="11"/>
      <c r="X53"/>
      <c r="Y53"/>
      <c r="Z53"/>
      <c r="AA53"/>
      <c r="AB53"/>
      <c r="AC53"/>
      <c r="AD53"/>
    </row>
    <row r="54" spans="2:30" x14ac:dyDescent="0.35">
      <c r="B54" s="66"/>
      <c r="C54" s="65"/>
      <c r="D54" s="65"/>
      <c r="E54" s="65"/>
      <c r="F54" s="65"/>
      <c r="G54" s="65"/>
      <c r="H54" s="65"/>
      <c r="I54" s="66"/>
      <c r="J54" s="65"/>
      <c r="K54" s="65"/>
      <c r="L54" s="65"/>
      <c r="M54" s="66"/>
      <c r="N54" s="65"/>
      <c r="O54" s="66"/>
      <c r="P54" s="65"/>
      <c r="Q54" s="65"/>
      <c r="R54" s="65"/>
      <c r="S54" s="65"/>
      <c r="T54" s="65"/>
      <c r="U54" s="66"/>
      <c r="V54" s="21"/>
      <c r="W54" s="11"/>
      <c r="X54"/>
      <c r="Y54"/>
      <c r="Z54"/>
      <c r="AA54"/>
      <c r="AB54"/>
      <c r="AC54"/>
      <c r="AD54"/>
    </row>
    <row r="55" spans="2:30" x14ac:dyDescent="0.35">
      <c r="B55" s="66"/>
      <c r="C55" s="65"/>
      <c r="D55" s="65"/>
      <c r="E55" s="65"/>
      <c r="F55" s="65"/>
      <c r="G55" s="65"/>
      <c r="H55" s="65"/>
      <c r="I55" s="66"/>
      <c r="J55" s="65"/>
      <c r="K55" s="65"/>
      <c r="L55" s="65"/>
      <c r="M55" s="66"/>
      <c r="N55" s="65"/>
      <c r="O55" s="66"/>
      <c r="P55" s="65"/>
      <c r="Q55" s="65"/>
      <c r="R55" s="65"/>
      <c r="S55" s="65"/>
      <c r="T55" s="65"/>
      <c r="U55" s="66"/>
      <c r="V55" s="21"/>
      <c r="W55" s="11"/>
      <c r="X55"/>
      <c r="Y55"/>
      <c r="Z55"/>
      <c r="AA55"/>
      <c r="AB55"/>
      <c r="AC55"/>
      <c r="AD55"/>
    </row>
    <row r="56" spans="2:30" x14ac:dyDescent="0.35">
      <c r="B56" s="66"/>
      <c r="C56" s="65"/>
      <c r="D56" s="65"/>
      <c r="E56" s="65"/>
      <c r="F56" s="65"/>
      <c r="G56" s="65"/>
      <c r="H56" s="65"/>
      <c r="I56" s="66"/>
      <c r="J56" s="65"/>
      <c r="K56" s="65"/>
      <c r="L56" s="65"/>
      <c r="M56" s="66"/>
      <c r="N56" s="65"/>
      <c r="O56" s="66"/>
      <c r="P56" s="65"/>
      <c r="Q56" s="65"/>
      <c r="R56" s="65"/>
      <c r="S56" s="65"/>
      <c r="T56" s="65"/>
      <c r="U56" s="66"/>
      <c r="V56" s="21"/>
      <c r="W56" s="11"/>
      <c r="X56"/>
      <c r="Y56"/>
      <c r="Z56"/>
      <c r="AA56"/>
      <c r="AB56"/>
      <c r="AC56"/>
      <c r="AD56"/>
    </row>
    <row r="57" spans="2:30" x14ac:dyDescent="0.35">
      <c r="B57" s="66"/>
      <c r="C57" s="65"/>
      <c r="D57" s="65"/>
      <c r="E57" s="65"/>
      <c r="F57" s="65"/>
      <c r="G57" s="65"/>
      <c r="H57" s="65"/>
      <c r="I57" s="66"/>
      <c r="J57" s="65"/>
      <c r="K57" s="65"/>
      <c r="L57" s="65"/>
      <c r="M57" s="66"/>
      <c r="N57" s="65"/>
      <c r="O57" s="66"/>
      <c r="P57" s="65"/>
      <c r="Q57" s="65"/>
      <c r="R57" s="65"/>
      <c r="S57" s="65"/>
      <c r="T57" s="65"/>
      <c r="U57" s="66"/>
      <c r="V57" s="21"/>
      <c r="W57" s="11"/>
      <c r="X57"/>
      <c r="Y57"/>
      <c r="Z57"/>
      <c r="AA57"/>
      <c r="AB57"/>
      <c r="AC57"/>
      <c r="AD57"/>
    </row>
    <row r="58" spans="2:30" x14ac:dyDescent="0.35">
      <c r="B58" s="66"/>
      <c r="C58" s="65"/>
      <c r="D58" s="65"/>
      <c r="E58" s="65"/>
      <c r="F58" s="65"/>
      <c r="G58" s="65"/>
      <c r="H58" s="65"/>
      <c r="I58" s="66"/>
      <c r="J58" s="65"/>
      <c r="K58" s="65"/>
      <c r="L58" s="65"/>
      <c r="M58" s="66"/>
      <c r="N58" s="65"/>
      <c r="O58" s="66"/>
      <c r="P58" s="65"/>
      <c r="Q58" s="65"/>
      <c r="R58" s="65"/>
      <c r="S58" s="65"/>
      <c r="T58" s="65"/>
      <c r="U58" s="66"/>
      <c r="V58" s="21"/>
      <c r="W58" s="11"/>
      <c r="X58"/>
      <c r="Y58"/>
      <c r="Z58"/>
      <c r="AA58"/>
      <c r="AB58"/>
      <c r="AC58"/>
      <c r="AD58"/>
    </row>
    <row r="59" spans="2:30" x14ac:dyDescent="0.35">
      <c r="B59" s="66"/>
      <c r="C59" s="65"/>
      <c r="D59" s="65"/>
      <c r="E59" s="65"/>
      <c r="F59" s="65"/>
      <c r="G59" s="65"/>
      <c r="H59" s="65"/>
      <c r="I59" s="66"/>
      <c r="J59" s="65"/>
      <c r="K59" s="65"/>
      <c r="L59" s="65"/>
      <c r="M59" s="66"/>
      <c r="N59" s="65"/>
      <c r="O59" s="66"/>
      <c r="P59" s="65"/>
      <c r="Q59" s="65"/>
      <c r="R59" s="65"/>
      <c r="S59" s="65"/>
      <c r="T59" s="65"/>
      <c r="U59" s="66"/>
      <c r="V59" s="21"/>
      <c r="W59" s="11"/>
      <c r="X59"/>
      <c r="Y59"/>
      <c r="Z59"/>
      <c r="AA59"/>
      <c r="AB59"/>
      <c r="AC59"/>
      <c r="AD59"/>
    </row>
    <row r="60" spans="2:30" x14ac:dyDescent="0.35">
      <c r="B60" s="66"/>
      <c r="C60" s="65"/>
      <c r="D60" s="65"/>
      <c r="E60" s="65"/>
      <c r="F60" s="65"/>
      <c r="G60" s="65"/>
      <c r="H60" s="65"/>
      <c r="I60" s="66"/>
      <c r="J60" s="65"/>
      <c r="K60" s="65"/>
      <c r="L60" s="65"/>
      <c r="M60" s="66"/>
      <c r="N60" s="65"/>
      <c r="O60" s="66"/>
      <c r="P60" s="65"/>
      <c r="Q60" s="65"/>
      <c r="R60" s="65"/>
      <c r="S60" s="65"/>
      <c r="T60" s="65"/>
      <c r="U60" s="66"/>
      <c r="V60" s="21"/>
      <c r="W60" s="11"/>
    </row>
    <row r="61" spans="2:30" x14ac:dyDescent="0.35">
      <c r="B61" s="66"/>
      <c r="C61" s="65"/>
      <c r="D61" s="65"/>
      <c r="E61" s="65"/>
      <c r="F61" s="65"/>
      <c r="G61" s="65"/>
      <c r="H61" s="65"/>
      <c r="I61" s="66"/>
      <c r="J61" s="65"/>
      <c r="K61" s="65"/>
      <c r="L61" s="65"/>
      <c r="M61" s="66"/>
      <c r="N61" s="65"/>
      <c r="O61" s="66"/>
      <c r="P61" s="65"/>
      <c r="Q61" s="65"/>
      <c r="R61" s="65"/>
      <c r="S61" s="65"/>
      <c r="T61" s="65"/>
      <c r="U61" s="66"/>
      <c r="V61" s="21"/>
      <c r="W61" s="11"/>
    </row>
    <row r="62" spans="2:30" x14ac:dyDescent="0.35">
      <c r="B62" s="66"/>
      <c r="C62" s="65"/>
      <c r="D62" s="65"/>
      <c r="E62" s="65"/>
      <c r="F62" s="65"/>
      <c r="G62" s="65"/>
      <c r="H62" s="65"/>
      <c r="I62" s="66"/>
      <c r="J62" s="65"/>
      <c r="K62" s="65"/>
      <c r="L62" s="65"/>
      <c r="M62" s="66"/>
      <c r="N62" s="65"/>
      <c r="O62" s="66"/>
      <c r="P62" s="65"/>
      <c r="Q62" s="65"/>
      <c r="R62" s="65"/>
      <c r="S62" s="65"/>
      <c r="T62" s="65"/>
      <c r="U62" s="66"/>
      <c r="V62" s="21"/>
      <c r="W62" s="11"/>
    </row>
    <row r="63" spans="2:30" x14ac:dyDescent="0.35">
      <c r="B63" s="66"/>
      <c r="C63" s="65"/>
      <c r="D63" s="65"/>
      <c r="E63" s="65"/>
      <c r="F63" s="65"/>
      <c r="G63" s="65"/>
      <c r="H63" s="65"/>
      <c r="I63" s="66"/>
      <c r="J63" s="65"/>
      <c r="K63" s="65"/>
      <c r="L63" s="65"/>
      <c r="M63" s="66"/>
      <c r="N63" s="65"/>
      <c r="O63" s="66"/>
      <c r="P63" s="65"/>
      <c r="Q63" s="65"/>
      <c r="R63" s="65"/>
      <c r="S63" s="65"/>
      <c r="T63" s="65"/>
      <c r="U63" s="66"/>
      <c r="V63" s="21"/>
      <c r="W63" s="11"/>
    </row>
    <row r="64" spans="2:30" x14ac:dyDescent="0.35">
      <c r="B64" s="66"/>
      <c r="C64" s="65"/>
      <c r="D64" s="65"/>
      <c r="E64" s="65"/>
      <c r="F64" s="65"/>
      <c r="G64" s="65"/>
      <c r="H64" s="65"/>
      <c r="I64" s="66"/>
      <c r="J64" s="65"/>
      <c r="K64" s="65"/>
      <c r="L64" s="65"/>
      <c r="M64" s="66"/>
      <c r="N64" s="65"/>
      <c r="O64" s="66"/>
      <c r="P64" s="65"/>
      <c r="Q64" s="65"/>
      <c r="R64" s="65"/>
      <c r="S64" s="65"/>
      <c r="T64" s="65"/>
      <c r="U64" s="66"/>
      <c r="V64" s="21"/>
      <c r="W64" s="11"/>
    </row>
    <row r="65" spans="2:23" x14ac:dyDescent="0.35">
      <c r="B65" s="66"/>
      <c r="C65" s="65"/>
      <c r="D65" s="65"/>
      <c r="E65" s="65"/>
      <c r="F65" s="65"/>
      <c r="G65" s="65"/>
      <c r="H65" s="65"/>
      <c r="I65" s="66"/>
      <c r="J65" s="65"/>
      <c r="K65" s="65"/>
      <c r="L65" s="65"/>
      <c r="M65" s="66"/>
      <c r="N65" s="65"/>
      <c r="O65" s="66"/>
      <c r="P65" s="65"/>
      <c r="Q65" s="65"/>
      <c r="R65" s="65"/>
      <c r="S65" s="65"/>
      <c r="T65" s="65"/>
      <c r="U65" s="66"/>
      <c r="V65" s="21"/>
      <c r="W65" s="11"/>
    </row>
    <row r="66" spans="2:23" x14ac:dyDescent="0.35">
      <c r="B66" s="66"/>
      <c r="C66" s="65"/>
      <c r="D66" s="65"/>
      <c r="E66" s="65"/>
      <c r="F66" s="65"/>
      <c r="G66" s="65"/>
      <c r="H66" s="65"/>
      <c r="I66" s="66"/>
      <c r="J66" s="65"/>
      <c r="K66" s="65"/>
      <c r="L66" s="65"/>
      <c r="M66" s="66"/>
      <c r="N66" s="65"/>
      <c r="O66" s="66"/>
      <c r="P66" s="65"/>
      <c r="Q66" s="65"/>
      <c r="R66" s="65"/>
      <c r="S66" s="65"/>
      <c r="T66" s="65"/>
      <c r="U66" s="66"/>
      <c r="V66" s="21"/>
      <c r="W66" s="11"/>
    </row>
    <row r="67" spans="2:23" x14ac:dyDescent="0.35">
      <c r="B67" s="66"/>
      <c r="C67" s="65"/>
      <c r="D67" s="65"/>
      <c r="E67" s="65"/>
      <c r="F67" s="65"/>
      <c r="G67" s="65"/>
      <c r="H67" s="65"/>
      <c r="I67" s="66"/>
      <c r="J67" s="65"/>
      <c r="K67" s="65"/>
      <c r="L67" s="65"/>
      <c r="M67" s="66"/>
      <c r="N67" s="65"/>
      <c r="O67" s="66"/>
      <c r="P67" s="65"/>
      <c r="Q67" s="65"/>
      <c r="R67" s="65"/>
      <c r="S67" s="65"/>
      <c r="T67" s="65"/>
      <c r="U67" s="66"/>
      <c r="V67" s="21"/>
      <c r="W67" s="11"/>
    </row>
    <row r="68" spans="2:23" x14ac:dyDescent="0.35">
      <c r="B68" s="66"/>
      <c r="C68" s="65"/>
      <c r="D68" s="65"/>
      <c r="E68" s="65"/>
      <c r="F68" s="65"/>
      <c r="G68" s="65"/>
      <c r="H68" s="65"/>
      <c r="I68" s="66"/>
      <c r="J68" s="65"/>
      <c r="K68" s="65"/>
      <c r="L68" s="65"/>
      <c r="M68" s="66"/>
      <c r="N68" s="65"/>
      <c r="O68" s="66"/>
      <c r="P68" s="65"/>
      <c r="Q68" s="65"/>
      <c r="R68" s="65"/>
      <c r="S68" s="65"/>
      <c r="T68" s="65"/>
      <c r="U68" s="66"/>
      <c r="V68" s="21"/>
      <c r="W68" s="11"/>
    </row>
    <row r="69" spans="2:23" x14ac:dyDescent="0.35">
      <c r="B69" s="66"/>
      <c r="C69" s="65"/>
      <c r="D69" s="65"/>
      <c r="E69" s="65"/>
      <c r="F69" s="65"/>
      <c r="G69" s="65"/>
      <c r="H69" s="65"/>
      <c r="I69" s="66"/>
      <c r="J69" s="65"/>
      <c r="K69" s="65"/>
      <c r="L69" s="65"/>
      <c r="M69" s="66"/>
      <c r="N69" s="65"/>
      <c r="O69" s="66"/>
      <c r="P69" s="65"/>
      <c r="Q69" s="65"/>
      <c r="R69" s="65"/>
      <c r="S69" s="65"/>
      <c r="T69" s="65"/>
      <c r="U69" s="66"/>
      <c r="V69" s="21"/>
      <c r="W69" s="11"/>
    </row>
    <row r="70" spans="2:23" x14ac:dyDescent="0.35">
      <c r="B70" s="66"/>
      <c r="C70" s="65"/>
      <c r="D70" s="65"/>
      <c r="E70" s="65"/>
      <c r="F70" s="65"/>
      <c r="G70" s="65"/>
      <c r="H70" s="65"/>
      <c r="I70" s="66"/>
      <c r="J70" s="65"/>
      <c r="K70" s="65"/>
      <c r="L70" s="65"/>
      <c r="M70" s="66"/>
      <c r="N70" s="65"/>
      <c r="O70" s="66"/>
      <c r="P70" s="65"/>
      <c r="Q70" s="65"/>
      <c r="R70" s="65"/>
      <c r="S70" s="65"/>
      <c r="T70" s="65"/>
      <c r="U70" s="66"/>
      <c r="V70" s="21"/>
      <c r="W70" s="11"/>
    </row>
    <row r="71" spans="2:23" x14ac:dyDescent="0.35">
      <c r="B71" s="66"/>
      <c r="C71" s="65"/>
      <c r="D71" s="65"/>
      <c r="E71" s="65"/>
      <c r="F71" s="65"/>
      <c r="G71" s="65"/>
      <c r="H71" s="65"/>
      <c r="I71" s="66"/>
      <c r="J71" s="65"/>
      <c r="K71" s="65"/>
      <c r="L71" s="65"/>
      <c r="M71" s="66"/>
      <c r="N71" s="65"/>
      <c r="O71" s="66"/>
      <c r="P71" s="65"/>
      <c r="Q71" s="65"/>
      <c r="R71" s="65"/>
      <c r="S71" s="65"/>
      <c r="T71" s="65"/>
      <c r="U71" s="66"/>
      <c r="V71" s="21"/>
      <c r="W71" s="11"/>
    </row>
    <row r="72" spans="2:23" x14ac:dyDescent="0.35">
      <c r="B72" s="66"/>
      <c r="C72" s="65"/>
      <c r="D72" s="65"/>
      <c r="E72" s="65"/>
      <c r="F72" s="65"/>
      <c r="G72" s="65"/>
      <c r="H72" s="65"/>
      <c r="I72" s="66"/>
      <c r="J72" s="65"/>
      <c r="K72" s="65"/>
      <c r="L72" s="65"/>
      <c r="M72" s="66"/>
      <c r="N72" s="65"/>
      <c r="O72" s="66"/>
      <c r="P72" s="65"/>
      <c r="Q72" s="65"/>
      <c r="R72" s="65"/>
      <c r="S72" s="65"/>
      <c r="T72" s="65"/>
      <c r="U72" s="66"/>
      <c r="V72" s="21"/>
      <c r="W72" s="11"/>
    </row>
    <row r="73" spans="2:23" x14ac:dyDescent="0.35">
      <c r="B73" s="66"/>
      <c r="C73" s="65"/>
      <c r="D73" s="65"/>
      <c r="E73" s="65"/>
      <c r="F73" s="65"/>
      <c r="G73" s="65"/>
      <c r="H73" s="65"/>
      <c r="I73" s="66"/>
      <c r="J73" s="65"/>
      <c r="K73" s="65"/>
      <c r="L73" s="65"/>
      <c r="M73" s="66"/>
      <c r="N73" s="65"/>
      <c r="O73" s="66"/>
      <c r="P73" s="65"/>
      <c r="Q73" s="65"/>
      <c r="R73" s="65"/>
      <c r="S73" s="65"/>
      <c r="T73" s="65"/>
      <c r="U73" s="66"/>
      <c r="V73" s="21"/>
      <c r="W73" s="11"/>
    </row>
    <row r="74" spans="2:23" x14ac:dyDescent="0.35">
      <c r="B74" s="66"/>
      <c r="C74" s="65"/>
      <c r="D74" s="65"/>
      <c r="E74" s="65"/>
      <c r="F74" s="65"/>
      <c r="G74" s="65"/>
      <c r="H74" s="65"/>
      <c r="I74" s="66"/>
      <c r="J74" s="65"/>
      <c r="K74" s="65"/>
      <c r="L74" s="65"/>
      <c r="M74" s="66"/>
      <c r="N74" s="65"/>
      <c r="O74" s="66"/>
      <c r="P74" s="65"/>
      <c r="Q74" s="65"/>
      <c r="R74" s="65"/>
      <c r="S74" s="65"/>
      <c r="T74" s="65"/>
      <c r="U74" s="66"/>
      <c r="V74" s="21"/>
      <c r="W74" s="11"/>
    </row>
    <row r="75" spans="2:23" x14ac:dyDescent="0.35">
      <c r="B75" s="66"/>
      <c r="C75" s="65"/>
      <c r="D75" s="65"/>
      <c r="E75" s="65"/>
      <c r="F75" s="65"/>
      <c r="G75" s="65"/>
      <c r="H75" s="65"/>
      <c r="I75" s="66"/>
      <c r="J75" s="65"/>
      <c r="K75" s="65"/>
      <c r="L75" s="65"/>
      <c r="M75" s="66"/>
      <c r="N75" s="65"/>
      <c r="O75" s="66"/>
      <c r="P75" s="65"/>
      <c r="Q75" s="65"/>
      <c r="R75" s="65"/>
      <c r="S75" s="65"/>
      <c r="T75" s="65"/>
      <c r="U75" s="66"/>
      <c r="V75" s="21"/>
      <c r="W75" s="11"/>
    </row>
    <row r="76" spans="2:23" x14ac:dyDescent="0.35">
      <c r="B76" s="66"/>
      <c r="C76" s="65"/>
      <c r="D76" s="65"/>
      <c r="E76" s="65"/>
      <c r="F76" s="65"/>
      <c r="G76" s="65"/>
      <c r="H76" s="65"/>
      <c r="I76" s="66"/>
      <c r="J76" s="65"/>
      <c r="K76" s="65"/>
      <c r="L76" s="65"/>
      <c r="M76" s="66"/>
      <c r="N76" s="65"/>
      <c r="O76" s="66"/>
      <c r="P76" s="65"/>
      <c r="Q76" s="65"/>
      <c r="R76" s="65"/>
      <c r="S76" s="65"/>
      <c r="T76" s="65"/>
      <c r="U76" s="66"/>
      <c r="V76" s="21"/>
      <c r="W76" s="11"/>
    </row>
    <row r="77" spans="2:23" x14ac:dyDescent="0.35">
      <c r="B77" s="66"/>
      <c r="C77" s="65"/>
      <c r="D77" s="65"/>
      <c r="E77" s="65"/>
      <c r="F77" s="65"/>
      <c r="G77" s="65"/>
      <c r="H77" s="65"/>
      <c r="I77" s="66"/>
      <c r="J77" s="65"/>
      <c r="K77" s="65"/>
      <c r="L77" s="65"/>
      <c r="M77" s="66"/>
      <c r="N77" s="65"/>
      <c r="O77" s="66"/>
      <c r="P77" s="65"/>
      <c r="Q77" s="65"/>
      <c r="R77" s="65"/>
      <c r="S77" s="65"/>
      <c r="T77" s="65"/>
      <c r="U77" s="66"/>
      <c r="V77" s="21"/>
      <c r="W77" s="11"/>
    </row>
    <row r="78" spans="2:23" x14ac:dyDescent="0.35">
      <c r="B78" s="66"/>
      <c r="C78" s="65"/>
      <c r="D78" s="65"/>
      <c r="E78" s="65"/>
      <c r="F78" s="65"/>
      <c r="G78" s="65"/>
      <c r="H78" s="65"/>
      <c r="I78" s="66"/>
      <c r="J78" s="65"/>
      <c r="K78" s="65"/>
      <c r="L78" s="65"/>
      <c r="M78" s="66"/>
      <c r="N78" s="65"/>
      <c r="O78" s="66"/>
      <c r="P78" s="65"/>
      <c r="Q78" s="65"/>
      <c r="R78" s="65"/>
      <c r="S78" s="65"/>
      <c r="T78" s="65"/>
      <c r="U78" s="66"/>
      <c r="V78" s="21"/>
      <c r="W78" s="11"/>
    </row>
    <row r="79" spans="2:23" x14ac:dyDescent="0.35">
      <c r="B79" s="66"/>
      <c r="C79" s="65"/>
      <c r="D79" s="65"/>
      <c r="E79" s="65"/>
      <c r="F79" s="65"/>
      <c r="G79" s="65"/>
      <c r="H79" s="65"/>
      <c r="I79" s="66"/>
      <c r="J79" s="65"/>
      <c r="K79" s="65"/>
      <c r="L79" s="65"/>
      <c r="M79" s="66"/>
      <c r="N79" s="65"/>
      <c r="O79" s="66"/>
      <c r="P79" s="65"/>
      <c r="Q79" s="65"/>
      <c r="R79" s="65"/>
      <c r="S79" s="65"/>
      <c r="T79" s="65"/>
      <c r="U79" s="66"/>
      <c r="V79" s="21"/>
      <c r="W79" s="11"/>
    </row>
    <row r="80" spans="2:23" x14ac:dyDescent="0.35">
      <c r="B80" s="66"/>
      <c r="C80" s="65"/>
      <c r="D80" s="65"/>
      <c r="E80" s="65"/>
      <c r="F80" s="65"/>
      <c r="G80" s="65"/>
      <c r="H80" s="65"/>
      <c r="I80" s="66"/>
      <c r="J80" s="65"/>
      <c r="K80" s="65"/>
      <c r="L80" s="65"/>
      <c r="M80" s="66"/>
      <c r="N80" s="65"/>
      <c r="O80" s="66"/>
      <c r="P80" s="65"/>
      <c r="Q80" s="65"/>
      <c r="R80" s="65"/>
      <c r="S80" s="65"/>
      <c r="T80" s="65"/>
      <c r="U80" s="66"/>
      <c r="V80" s="21"/>
      <c r="W80" s="11"/>
    </row>
    <row r="81" spans="2:23" x14ac:dyDescent="0.35">
      <c r="B81" s="66"/>
      <c r="C81" s="65"/>
      <c r="D81" s="65"/>
      <c r="E81" s="65"/>
      <c r="F81" s="65"/>
      <c r="G81" s="65"/>
      <c r="H81" s="65"/>
      <c r="I81" s="66"/>
      <c r="J81" s="65"/>
      <c r="K81" s="65"/>
      <c r="L81" s="65"/>
      <c r="M81" s="66"/>
      <c r="N81" s="65"/>
      <c r="O81" s="66"/>
      <c r="P81" s="65"/>
      <c r="Q81" s="65"/>
      <c r="R81" s="65"/>
      <c r="S81" s="65"/>
      <c r="T81" s="65"/>
      <c r="U81" s="66"/>
      <c r="V81" s="21"/>
      <c r="W81" s="11"/>
    </row>
    <row r="82" spans="2:23" x14ac:dyDescent="0.35"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21"/>
      <c r="W82" s="11"/>
    </row>
    <row r="83" spans="2:23" x14ac:dyDescent="0.35"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21"/>
      <c r="W83" s="11"/>
    </row>
    <row r="84" spans="2:23" x14ac:dyDescent="0.35"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21"/>
      <c r="W84" s="11"/>
    </row>
    <row r="85" spans="2:23" x14ac:dyDescent="0.35"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21"/>
      <c r="W85" s="11"/>
    </row>
    <row r="86" spans="2:23" x14ac:dyDescent="0.35"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11"/>
      <c r="W86" s="11"/>
    </row>
    <row r="87" spans="2:23" x14ac:dyDescent="0.35"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11"/>
      <c r="W87" s="11"/>
    </row>
    <row r="88" spans="2:23" x14ac:dyDescent="0.35">
      <c r="B88" s="11"/>
      <c r="C88" s="11"/>
      <c r="D88" s="11"/>
      <c r="E88" s="11"/>
      <c r="F88" s="11"/>
      <c r="G88" s="11"/>
      <c r="H88" s="11"/>
      <c r="I88" s="11"/>
      <c r="J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2:23" x14ac:dyDescent="0.35">
      <c r="B89" s="11"/>
      <c r="C89" s="11"/>
      <c r="D89" s="11"/>
      <c r="E89" s="11"/>
      <c r="F89" s="11"/>
      <c r="G89" s="11"/>
      <c r="H89" s="11"/>
      <c r="I89" s="11"/>
      <c r="J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2:23" x14ac:dyDescent="0.35">
      <c r="B90" s="11"/>
      <c r="C90" s="11"/>
      <c r="D90" s="11"/>
      <c r="E90" s="11"/>
      <c r="F90" s="11"/>
      <c r="G90" s="11"/>
      <c r="H90" s="11"/>
      <c r="I90" s="11"/>
      <c r="J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2:23" x14ac:dyDescent="0.35">
      <c r="B91" s="11"/>
      <c r="C91" s="11"/>
      <c r="D91" s="11"/>
      <c r="E91" s="11"/>
      <c r="F91" s="11"/>
      <c r="G91" s="11"/>
      <c r="H91" s="11"/>
      <c r="I91" s="11"/>
      <c r="J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2:23" x14ac:dyDescent="0.35">
      <c r="B92" s="11"/>
      <c r="C92" s="11"/>
      <c r="D92" s="11"/>
      <c r="E92" s="11"/>
      <c r="F92" s="11"/>
      <c r="G92" s="11"/>
      <c r="H92" s="11"/>
      <c r="I92" s="11"/>
      <c r="J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2:23" x14ac:dyDescent="0.35">
      <c r="B93" s="11"/>
      <c r="C93" s="11"/>
      <c r="D93" s="11"/>
      <c r="E93" s="11"/>
      <c r="F93" s="11"/>
      <c r="G93" s="11"/>
      <c r="H93" s="11"/>
      <c r="I93" s="11"/>
      <c r="J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2:23" x14ac:dyDescent="0.35">
      <c r="B94" s="11"/>
      <c r="C94" s="11"/>
      <c r="D94" s="11"/>
      <c r="E94" s="11"/>
      <c r="F94" s="11"/>
      <c r="G94" s="11"/>
      <c r="H94" s="11"/>
      <c r="I94" s="11"/>
      <c r="J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2:23" x14ac:dyDescent="0.35">
      <c r="B95" s="11"/>
      <c r="C95" s="11"/>
      <c r="D95" s="11"/>
      <c r="E95" s="11"/>
      <c r="F95" s="11"/>
      <c r="G95" s="11"/>
      <c r="H95" s="11"/>
      <c r="I95" s="11"/>
      <c r="J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2:23" x14ac:dyDescent="0.35">
      <c r="B96" s="11"/>
      <c r="C96" s="11"/>
      <c r="D96" s="11"/>
      <c r="E96" s="11"/>
      <c r="F96" s="11"/>
      <c r="G96" s="11"/>
      <c r="H96" s="11"/>
      <c r="I96" s="11"/>
      <c r="J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2:23" x14ac:dyDescent="0.35">
      <c r="B97" s="11"/>
      <c r="C97" s="11"/>
      <c r="D97" s="11"/>
      <c r="E97" s="11"/>
      <c r="F97" s="11"/>
      <c r="G97" s="11"/>
      <c r="H97" s="11"/>
      <c r="I97" s="11"/>
      <c r="J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2:23" x14ac:dyDescent="0.35">
      <c r="B98" s="11"/>
      <c r="C98" s="11"/>
      <c r="D98" s="11"/>
      <c r="E98" s="11"/>
      <c r="F98" s="11"/>
      <c r="G98" s="11"/>
      <c r="H98" s="11"/>
      <c r="I98" s="11"/>
      <c r="J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2:23" x14ac:dyDescent="0.35">
      <c r="B99" s="11"/>
      <c r="C99" s="11"/>
      <c r="D99" s="11"/>
      <c r="E99" s="11"/>
      <c r="F99" s="11"/>
      <c r="G99" s="11"/>
      <c r="H99" s="11"/>
      <c r="I99" s="11"/>
      <c r="J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2:23" x14ac:dyDescent="0.35">
      <c r="B100" s="11"/>
      <c r="C100" s="11"/>
      <c r="D100" s="11"/>
      <c r="E100" s="11"/>
      <c r="F100" s="11"/>
      <c r="G100" s="11"/>
      <c r="H100" s="11"/>
      <c r="I100" s="11"/>
      <c r="J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2:23" x14ac:dyDescent="0.35">
      <c r="B101" s="11"/>
      <c r="C101" s="11"/>
      <c r="D101" s="11"/>
      <c r="E101" s="11"/>
      <c r="F101" s="11"/>
      <c r="G101" s="11"/>
      <c r="H101" s="11"/>
      <c r="I101" s="11"/>
      <c r="J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2:23" x14ac:dyDescent="0.35">
      <c r="B102" s="11"/>
      <c r="C102" s="11"/>
      <c r="D102" s="11"/>
      <c r="E102" s="11"/>
      <c r="F102" s="11"/>
      <c r="G102" s="11"/>
      <c r="H102" s="11"/>
      <c r="I102" s="11"/>
      <c r="J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2:23" x14ac:dyDescent="0.35">
      <c r="B103" s="11"/>
      <c r="C103" s="11"/>
      <c r="D103" s="11"/>
      <c r="E103" s="11"/>
      <c r="F103" s="11"/>
      <c r="G103" s="11"/>
      <c r="H103" s="11"/>
      <c r="I103" s="11"/>
      <c r="J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2:23" x14ac:dyDescent="0.35">
      <c r="B104" s="11"/>
      <c r="C104" s="11"/>
      <c r="D104" s="11"/>
      <c r="E104" s="11"/>
      <c r="F104" s="11"/>
      <c r="G104" s="11"/>
      <c r="H104" s="11"/>
      <c r="I104" s="11"/>
      <c r="J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2:23" x14ac:dyDescent="0.35">
      <c r="B105" s="11"/>
      <c r="C105" s="11"/>
      <c r="D105" s="11"/>
      <c r="E105" s="11"/>
      <c r="F105" s="11"/>
      <c r="G105" s="11"/>
      <c r="H105" s="11"/>
      <c r="I105" s="11"/>
      <c r="J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2:23" x14ac:dyDescent="0.35">
      <c r="B106" s="11"/>
      <c r="C106" s="11"/>
      <c r="D106" s="11"/>
      <c r="E106" s="11"/>
      <c r="F106" s="11"/>
      <c r="G106" s="11"/>
      <c r="H106" s="11"/>
      <c r="I106" s="11"/>
      <c r="J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2:23" x14ac:dyDescent="0.35">
      <c r="B107" s="11"/>
      <c r="C107" s="11"/>
      <c r="D107" s="11"/>
      <c r="E107" s="11"/>
      <c r="F107" s="11"/>
      <c r="G107" s="11"/>
      <c r="H107" s="11"/>
      <c r="I107" s="11"/>
      <c r="J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2:23" x14ac:dyDescent="0.35">
      <c r="B108" s="11"/>
      <c r="C108" s="11"/>
      <c r="D108" s="11"/>
      <c r="E108" s="11"/>
      <c r="F108" s="11"/>
      <c r="G108" s="11"/>
      <c r="H108" s="11"/>
      <c r="I108" s="11"/>
      <c r="J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2:23" x14ac:dyDescent="0.35">
      <c r="B109" s="11"/>
      <c r="C109" s="11"/>
      <c r="D109" s="11"/>
      <c r="E109" s="11"/>
      <c r="F109" s="11"/>
      <c r="G109" s="11"/>
      <c r="H109" s="11"/>
      <c r="I109" s="11"/>
      <c r="J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2:23" x14ac:dyDescent="0.35">
      <c r="B110" s="11"/>
      <c r="C110" s="11"/>
      <c r="D110" s="11"/>
      <c r="E110" s="11"/>
      <c r="F110" s="11"/>
      <c r="G110" s="11"/>
      <c r="H110" s="11"/>
      <c r="I110" s="11"/>
      <c r="J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2:23" x14ac:dyDescent="0.35">
      <c r="B111" s="11"/>
      <c r="C111" s="11"/>
      <c r="D111" s="11"/>
      <c r="E111" s="11"/>
      <c r="F111" s="11"/>
      <c r="G111" s="11"/>
      <c r="H111" s="11"/>
      <c r="I111" s="11"/>
      <c r="J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2:23" x14ac:dyDescent="0.35">
      <c r="B112" s="11"/>
      <c r="C112" s="11"/>
      <c r="D112" s="11"/>
      <c r="E112" s="11"/>
      <c r="F112" s="11"/>
      <c r="G112" s="11"/>
      <c r="H112" s="11"/>
      <c r="I112" s="11"/>
      <c r="J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2:23" x14ac:dyDescent="0.35">
      <c r="B113" s="11"/>
      <c r="C113" s="11"/>
      <c r="D113" s="11"/>
      <c r="E113" s="11"/>
      <c r="F113" s="11"/>
      <c r="G113" s="11"/>
      <c r="H113" s="11"/>
      <c r="I113" s="11"/>
      <c r="J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2:23" x14ac:dyDescent="0.35">
      <c r="B114" s="11"/>
      <c r="C114" s="11"/>
      <c r="D114" s="11"/>
      <c r="E114" s="11"/>
      <c r="F114" s="11"/>
      <c r="G114" s="11"/>
      <c r="H114" s="11"/>
      <c r="I114" s="11"/>
      <c r="J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2:23" x14ac:dyDescent="0.35">
      <c r="B115" s="11"/>
      <c r="C115" s="11"/>
      <c r="D115" s="11"/>
      <c r="E115" s="11"/>
      <c r="F115" s="11"/>
      <c r="G115" s="11"/>
      <c r="H115" s="11"/>
      <c r="I115" s="11"/>
      <c r="J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2:23" x14ac:dyDescent="0.35">
      <c r="B116" s="11"/>
      <c r="C116" s="11"/>
      <c r="D116" s="11"/>
      <c r="E116" s="11"/>
      <c r="F116" s="11"/>
      <c r="G116" s="11"/>
      <c r="H116" s="11"/>
      <c r="I116" s="11"/>
      <c r="J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2:23" x14ac:dyDescent="0.35">
      <c r="B117" s="11"/>
      <c r="C117" s="11"/>
      <c r="D117" s="11"/>
      <c r="E117" s="11"/>
      <c r="F117" s="11"/>
      <c r="G117" s="11"/>
      <c r="H117" s="11"/>
      <c r="I117" s="11"/>
      <c r="J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2:23" x14ac:dyDescent="0.35">
      <c r="B118" s="11"/>
      <c r="C118" s="11"/>
      <c r="D118" s="11"/>
      <c r="E118" s="11"/>
      <c r="F118" s="11"/>
      <c r="G118" s="11"/>
      <c r="H118" s="11"/>
      <c r="I118" s="11"/>
      <c r="J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2:23" x14ac:dyDescent="0.35">
      <c r="B119" s="11"/>
      <c r="C119" s="11"/>
      <c r="D119" s="11"/>
      <c r="E119" s="11"/>
      <c r="F119" s="11"/>
      <c r="G119" s="11"/>
      <c r="H119" s="11"/>
      <c r="I119" s="11"/>
      <c r="J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2:23" x14ac:dyDescent="0.35">
      <c r="B120" s="11"/>
      <c r="C120" s="11"/>
      <c r="D120" s="11"/>
      <c r="E120" s="11"/>
      <c r="F120" s="11"/>
      <c r="G120" s="11"/>
      <c r="H120" s="11"/>
      <c r="I120" s="11"/>
      <c r="J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2:23" x14ac:dyDescent="0.35">
      <c r="B121" s="11"/>
      <c r="C121" s="11"/>
      <c r="D121" s="11"/>
      <c r="E121" s="11"/>
      <c r="F121" s="11"/>
      <c r="G121" s="11"/>
      <c r="H121" s="11"/>
      <c r="I121" s="11"/>
      <c r="J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2:23" x14ac:dyDescent="0.35">
      <c r="B122" s="11"/>
      <c r="C122" s="11"/>
      <c r="D122" s="11"/>
      <c r="E122" s="11"/>
      <c r="F122" s="11"/>
      <c r="G122" s="11"/>
      <c r="H122" s="11"/>
      <c r="I122" s="11"/>
      <c r="J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2:23" x14ac:dyDescent="0.35">
      <c r="B123" s="11"/>
      <c r="C123" s="11"/>
      <c r="D123" s="11"/>
      <c r="E123" s="11"/>
      <c r="F123" s="11"/>
      <c r="G123" s="11"/>
      <c r="H123" s="11"/>
      <c r="I123" s="11"/>
      <c r="J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2:23" x14ac:dyDescent="0.35">
      <c r="B124" s="11"/>
      <c r="C124" s="11"/>
      <c r="D124" s="11"/>
      <c r="E124" s="11"/>
      <c r="F124" s="11"/>
      <c r="G124" s="11"/>
      <c r="H124" s="11"/>
      <c r="I124" s="11"/>
      <c r="J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2:23" x14ac:dyDescent="0.35">
      <c r="B125" s="11"/>
      <c r="C125" s="11"/>
      <c r="D125" s="11"/>
      <c r="E125" s="11"/>
      <c r="F125" s="11"/>
      <c r="G125" s="11"/>
      <c r="H125" s="11"/>
      <c r="I125" s="11"/>
      <c r="J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2:23" x14ac:dyDescent="0.35">
      <c r="B126" s="11"/>
      <c r="C126" s="11"/>
      <c r="D126" s="11"/>
      <c r="E126" s="11"/>
      <c r="F126" s="11"/>
      <c r="G126" s="11"/>
      <c r="H126" s="11"/>
      <c r="I126" s="11"/>
      <c r="J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2:23" x14ac:dyDescent="0.35">
      <c r="B127" s="11"/>
      <c r="C127" s="11"/>
      <c r="D127" s="11"/>
      <c r="E127" s="11"/>
      <c r="F127" s="11"/>
      <c r="G127" s="11"/>
      <c r="H127" s="11"/>
      <c r="I127" s="11"/>
      <c r="J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2:23" x14ac:dyDescent="0.35">
      <c r="B128" s="11"/>
      <c r="C128" s="11"/>
      <c r="D128" s="11"/>
      <c r="E128" s="11"/>
      <c r="F128" s="11"/>
      <c r="G128" s="11"/>
      <c r="H128" s="11"/>
      <c r="I128" s="11"/>
      <c r="J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2:23" x14ac:dyDescent="0.35">
      <c r="B129" s="11"/>
      <c r="C129" s="11"/>
      <c r="D129" s="11"/>
      <c r="E129" s="11"/>
      <c r="F129" s="11"/>
      <c r="G129" s="11"/>
      <c r="H129" s="11"/>
      <c r="I129" s="11"/>
      <c r="J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2:23" x14ac:dyDescent="0.35">
      <c r="B130" s="11"/>
      <c r="C130" s="11"/>
      <c r="D130" s="11"/>
      <c r="E130" s="11"/>
      <c r="F130" s="11"/>
      <c r="G130" s="11"/>
      <c r="H130" s="11"/>
      <c r="I130" s="11"/>
      <c r="J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2:23" x14ac:dyDescent="0.35">
      <c r="B131" s="11"/>
      <c r="C131" s="11"/>
      <c r="D131" s="11"/>
      <c r="E131" s="11"/>
      <c r="F131" s="11"/>
      <c r="G131" s="11"/>
      <c r="H131" s="11"/>
      <c r="I131" s="11"/>
      <c r="J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2:23" x14ac:dyDescent="0.35">
      <c r="B132" s="11"/>
      <c r="C132" s="11"/>
      <c r="D132" s="11"/>
      <c r="E132" s="11"/>
      <c r="F132" s="11"/>
      <c r="G132" s="11"/>
      <c r="H132" s="11"/>
      <c r="I132" s="11"/>
      <c r="J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2:23" x14ac:dyDescent="0.35">
      <c r="B133" s="11"/>
      <c r="C133" s="11"/>
      <c r="D133" s="11"/>
      <c r="E133" s="11"/>
      <c r="F133" s="11"/>
      <c r="G133" s="11"/>
      <c r="H133" s="11"/>
      <c r="I133" s="11"/>
      <c r="J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2:23" x14ac:dyDescent="0.35">
      <c r="B134" s="11"/>
      <c r="C134" s="11"/>
      <c r="D134" s="11"/>
      <c r="E134" s="11"/>
      <c r="F134" s="11"/>
      <c r="G134" s="11"/>
      <c r="H134" s="11"/>
      <c r="I134" s="11"/>
      <c r="J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40" spans="2:23" x14ac:dyDescent="0.35">
      <c r="W140" s="11"/>
    </row>
    <row r="141" spans="2:23" x14ac:dyDescent="0.35">
      <c r="W141" s="11"/>
    </row>
    <row r="142" spans="2:23" x14ac:dyDescent="0.35">
      <c r="W142" s="11"/>
    </row>
    <row r="143" spans="2:23" x14ac:dyDescent="0.35">
      <c r="W143" s="11"/>
    </row>
    <row r="144" spans="2:23" x14ac:dyDescent="0.35">
      <c r="W144" s="11"/>
    </row>
    <row r="145" spans="23:23" x14ac:dyDescent="0.35">
      <c r="W145" s="11"/>
    </row>
    <row r="146" spans="23:23" x14ac:dyDescent="0.35">
      <c r="W146" s="11"/>
    </row>
    <row r="147" spans="23:23" x14ac:dyDescent="0.35">
      <c r="W147" s="11"/>
    </row>
    <row r="148" spans="23:23" x14ac:dyDescent="0.35">
      <c r="W148" s="11"/>
    </row>
    <row r="149" spans="23:23" x14ac:dyDescent="0.35">
      <c r="W149" s="11"/>
    </row>
    <row r="150" spans="23:23" x14ac:dyDescent="0.35">
      <c r="W150" s="11"/>
    </row>
    <row r="151" spans="23:23" x14ac:dyDescent="0.35">
      <c r="W151" s="11"/>
    </row>
    <row r="152" spans="23:23" x14ac:dyDescent="0.35">
      <c r="W152" s="11"/>
    </row>
    <row r="153" spans="23:23" x14ac:dyDescent="0.35">
      <c r="W153" s="11"/>
    </row>
    <row r="154" spans="23:23" x14ac:dyDescent="0.35">
      <c r="W154" s="11"/>
    </row>
    <row r="155" spans="23:23" x14ac:dyDescent="0.35">
      <c r="W155" s="11"/>
    </row>
    <row r="156" spans="23:23" x14ac:dyDescent="0.35">
      <c r="W156" s="11"/>
    </row>
    <row r="157" spans="23:23" x14ac:dyDescent="0.35">
      <c r="W157" s="11"/>
    </row>
    <row r="158" spans="23:23" x14ac:dyDescent="0.35">
      <c r="W158" s="11"/>
    </row>
    <row r="159" spans="23:23" x14ac:dyDescent="0.35">
      <c r="W159" s="11"/>
    </row>
    <row r="160" spans="23:23" x14ac:dyDescent="0.35">
      <c r="W160" s="11"/>
    </row>
    <row r="161" spans="23:23" x14ac:dyDescent="0.35">
      <c r="W161" s="11"/>
    </row>
    <row r="162" spans="23:23" x14ac:dyDescent="0.35">
      <c r="W162" s="11"/>
    </row>
    <row r="163" spans="23:23" x14ac:dyDescent="0.35">
      <c r="W163" s="11"/>
    </row>
    <row r="164" spans="23:23" x14ac:dyDescent="0.35">
      <c r="W164" s="11"/>
    </row>
    <row r="165" spans="23:23" x14ac:dyDescent="0.35">
      <c r="W165" s="11"/>
    </row>
    <row r="166" spans="23:23" x14ac:dyDescent="0.35">
      <c r="W166" s="11"/>
    </row>
    <row r="167" spans="23:23" x14ac:dyDescent="0.35">
      <c r="W167" s="11"/>
    </row>
    <row r="168" spans="23:23" x14ac:dyDescent="0.35">
      <c r="W168" s="11"/>
    </row>
    <row r="169" spans="23:23" x14ac:dyDescent="0.35">
      <c r="W169" s="11"/>
    </row>
    <row r="170" spans="23:23" x14ac:dyDescent="0.35">
      <c r="W170" s="11"/>
    </row>
    <row r="171" spans="23:23" x14ac:dyDescent="0.35">
      <c r="W171" s="11"/>
    </row>
    <row r="172" spans="23:23" x14ac:dyDescent="0.35">
      <c r="W172" s="11"/>
    </row>
    <row r="173" spans="23:23" x14ac:dyDescent="0.35">
      <c r="W173" s="11"/>
    </row>
    <row r="174" spans="23:23" x14ac:dyDescent="0.35">
      <c r="W174" s="11"/>
    </row>
    <row r="175" spans="23:23" x14ac:dyDescent="0.35">
      <c r="W175" s="11"/>
    </row>
    <row r="176" spans="23:23" x14ac:dyDescent="0.35">
      <c r="W176" s="11"/>
    </row>
    <row r="177" spans="2:23" x14ac:dyDescent="0.35">
      <c r="W177" s="11"/>
    </row>
    <row r="178" spans="2:23" x14ac:dyDescent="0.35">
      <c r="W178" s="11"/>
    </row>
    <row r="179" spans="2:23" x14ac:dyDescent="0.35">
      <c r="W179" s="11"/>
    </row>
    <row r="180" spans="2:23" x14ac:dyDescent="0.35">
      <c r="W180" s="11"/>
    </row>
    <row r="181" spans="2:23" x14ac:dyDescent="0.35">
      <c r="W181" s="11"/>
    </row>
    <row r="182" spans="2:23" x14ac:dyDescent="0.35">
      <c r="W182" s="11"/>
    </row>
    <row r="183" spans="2:23" x14ac:dyDescent="0.35">
      <c r="W183" s="11"/>
    </row>
    <row r="184" spans="2:23" x14ac:dyDescent="0.35">
      <c r="W184" s="11"/>
    </row>
    <row r="185" spans="2:23" x14ac:dyDescent="0.35">
      <c r="W185" s="11"/>
    </row>
    <row r="186" spans="2:23" x14ac:dyDescent="0.35">
      <c r="W186" s="11"/>
    </row>
    <row r="187" spans="2:23" x14ac:dyDescent="0.35">
      <c r="W187" s="11"/>
    </row>
    <row r="188" spans="2:23" x14ac:dyDescent="0.35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21"/>
      <c r="W188" s="11"/>
    </row>
    <row r="189" spans="2:23" x14ac:dyDescent="0.35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21"/>
      <c r="W189" s="11"/>
    </row>
    <row r="190" spans="2:23" x14ac:dyDescent="0.35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21"/>
      <c r="W190" s="11"/>
    </row>
    <row r="191" spans="2:23" x14ac:dyDescent="0.35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21"/>
      <c r="W191" s="11"/>
    </row>
    <row r="192" spans="2:23" x14ac:dyDescent="0.35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21"/>
      <c r="W192" s="11"/>
    </row>
    <row r="193" spans="2:23" x14ac:dyDescent="0.35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21"/>
      <c r="W193" s="11"/>
    </row>
    <row r="194" spans="2:23" x14ac:dyDescent="0.35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21"/>
      <c r="W194" s="11"/>
    </row>
    <row r="195" spans="2:23" x14ac:dyDescent="0.35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21"/>
      <c r="W195" s="11"/>
    </row>
    <row r="196" spans="2:23" x14ac:dyDescent="0.35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21"/>
      <c r="W196" s="11"/>
    </row>
    <row r="197" spans="2:23" x14ac:dyDescent="0.35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21"/>
      <c r="W197" s="11"/>
    </row>
    <row r="198" spans="2:23" x14ac:dyDescent="0.35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21"/>
      <c r="W198" s="11"/>
    </row>
    <row r="199" spans="2:23" x14ac:dyDescent="0.35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21"/>
      <c r="W199" s="11"/>
    </row>
    <row r="200" spans="2:23" x14ac:dyDescent="0.35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21"/>
      <c r="W200" s="11"/>
    </row>
    <row r="201" spans="2:23" x14ac:dyDescent="0.35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21"/>
      <c r="W201" s="11"/>
    </row>
    <row r="202" spans="2:23" x14ac:dyDescent="0.35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21"/>
      <c r="W202" s="11"/>
    </row>
    <row r="203" spans="2:23" x14ac:dyDescent="0.35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21"/>
      <c r="W203" s="11"/>
    </row>
    <row r="204" spans="2:23" x14ac:dyDescent="0.35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21"/>
      <c r="W204" s="11"/>
    </row>
    <row r="205" spans="2:23" x14ac:dyDescent="0.35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21"/>
      <c r="W205" s="11"/>
    </row>
    <row r="206" spans="2:23" x14ac:dyDescent="0.35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21"/>
      <c r="W206" s="11"/>
    </row>
    <row r="207" spans="2:23" x14ac:dyDescent="0.35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21"/>
      <c r="W207" s="11"/>
    </row>
    <row r="208" spans="2:23" x14ac:dyDescent="0.35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21"/>
      <c r="W208" s="11"/>
    </row>
    <row r="209" spans="2:23" x14ac:dyDescent="0.35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21"/>
      <c r="W209" s="11"/>
    </row>
    <row r="210" spans="2:23" x14ac:dyDescent="0.35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21"/>
      <c r="W210" s="11"/>
    </row>
    <row r="211" spans="2:23" x14ac:dyDescent="0.35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21"/>
      <c r="W211" s="11"/>
    </row>
    <row r="212" spans="2:23" x14ac:dyDescent="0.35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21"/>
      <c r="W212" s="11"/>
    </row>
    <row r="213" spans="2:23" x14ac:dyDescent="0.35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21"/>
      <c r="W213" s="11"/>
    </row>
    <row r="214" spans="2:23" x14ac:dyDescent="0.35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21"/>
      <c r="W214" s="11"/>
    </row>
    <row r="215" spans="2:23" x14ac:dyDescent="0.35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21"/>
      <c r="W215" s="11"/>
    </row>
    <row r="216" spans="2:23" x14ac:dyDescent="0.35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21"/>
      <c r="W216" s="11"/>
    </row>
    <row r="217" spans="2:23" x14ac:dyDescent="0.35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21"/>
      <c r="W217" s="11"/>
    </row>
    <row r="218" spans="2:23" x14ac:dyDescent="0.35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21"/>
      <c r="W218" s="11"/>
    </row>
    <row r="219" spans="2:23" x14ac:dyDescent="0.35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21"/>
      <c r="W219" s="11"/>
    </row>
    <row r="220" spans="2:23" x14ac:dyDescent="0.35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21"/>
      <c r="W220" s="11"/>
    </row>
    <row r="221" spans="2:23" x14ac:dyDescent="0.35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21"/>
      <c r="W221" s="11"/>
    </row>
    <row r="222" spans="2:23" x14ac:dyDescent="0.35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21"/>
      <c r="W222" s="11"/>
    </row>
    <row r="223" spans="2:23" x14ac:dyDescent="0.35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21"/>
      <c r="W223" s="11"/>
    </row>
    <row r="224" spans="2:23" x14ac:dyDescent="0.35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21"/>
      <c r="W224" s="11"/>
    </row>
    <row r="225" spans="2:23" x14ac:dyDescent="0.35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21"/>
      <c r="W225" s="11"/>
    </row>
    <row r="226" spans="2:23" x14ac:dyDescent="0.35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21"/>
      <c r="W226" s="11"/>
    </row>
    <row r="227" spans="2:23" x14ac:dyDescent="0.35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21"/>
      <c r="W227" s="11"/>
    </row>
    <row r="228" spans="2:23" x14ac:dyDescent="0.35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21"/>
      <c r="W228" s="11"/>
    </row>
    <row r="229" spans="2:23" x14ac:dyDescent="0.35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21"/>
      <c r="W229" s="11"/>
    </row>
    <row r="230" spans="2:23" x14ac:dyDescent="0.35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21"/>
      <c r="W230" s="11"/>
    </row>
    <row r="231" spans="2:23" x14ac:dyDescent="0.35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21"/>
      <c r="W231" s="11"/>
    </row>
    <row r="232" spans="2:23" x14ac:dyDescent="0.35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21"/>
      <c r="W232" s="11"/>
    </row>
    <row r="233" spans="2:23" x14ac:dyDescent="0.35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21"/>
      <c r="W233" s="11"/>
    </row>
    <row r="234" spans="2:23" x14ac:dyDescent="0.35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21"/>
      <c r="W234" s="11"/>
    </row>
    <row r="235" spans="2:23" x14ac:dyDescent="0.35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21"/>
      <c r="W235" s="11"/>
    </row>
    <row r="236" spans="2:23" x14ac:dyDescent="0.35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21"/>
      <c r="W236" s="11"/>
    </row>
    <row r="237" spans="2:23" x14ac:dyDescent="0.35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21"/>
      <c r="W237" s="11"/>
    </row>
    <row r="238" spans="2:23" x14ac:dyDescent="0.35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21"/>
      <c r="W238" s="11"/>
    </row>
    <row r="239" spans="2:23" x14ac:dyDescent="0.35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21"/>
      <c r="W239" s="11"/>
    </row>
    <row r="240" spans="2:23" x14ac:dyDescent="0.35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21"/>
      <c r="W240" s="11"/>
    </row>
    <row r="241" spans="2:23" x14ac:dyDescent="0.35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21"/>
      <c r="W241" s="11"/>
    </row>
    <row r="242" spans="2:23" x14ac:dyDescent="0.35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21"/>
      <c r="W242" s="11"/>
    </row>
    <row r="243" spans="2:23" x14ac:dyDescent="0.35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21"/>
      <c r="W243" s="11"/>
    </row>
    <row r="244" spans="2:23" x14ac:dyDescent="0.35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21"/>
      <c r="W244" s="11"/>
    </row>
    <row r="245" spans="2:23" x14ac:dyDescent="0.35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21"/>
      <c r="W245" s="11"/>
    </row>
    <row r="246" spans="2:23" x14ac:dyDescent="0.35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21"/>
      <c r="W246" s="11"/>
    </row>
    <row r="247" spans="2:23" x14ac:dyDescent="0.35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21"/>
      <c r="W247" s="11"/>
    </row>
    <row r="248" spans="2:23" x14ac:dyDescent="0.35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21"/>
      <c r="W248" s="11"/>
    </row>
    <row r="249" spans="2:23" x14ac:dyDescent="0.35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21"/>
      <c r="W249" s="11"/>
    </row>
    <row r="250" spans="2:23" x14ac:dyDescent="0.35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21"/>
      <c r="W250" s="11"/>
    </row>
    <row r="251" spans="2:23" x14ac:dyDescent="0.35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21"/>
      <c r="W251" s="11"/>
    </row>
    <row r="252" spans="2:23" x14ac:dyDescent="0.35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21"/>
      <c r="W252" s="11"/>
    </row>
    <row r="253" spans="2:23" x14ac:dyDescent="0.35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21"/>
      <c r="W253" s="11"/>
    </row>
    <row r="254" spans="2:23" x14ac:dyDescent="0.35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21"/>
      <c r="W254" s="11"/>
    </row>
    <row r="255" spans="2:23" x14ac:dyDescent="0.35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21"/>
      <c r="W255" s="11"/>
    </row>
    <row r="256" spans="2:23" x14ac:dyDescent="0.35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21"/>
      <c r="W256" s="11"/>
    </row>
    <row r="257" spans="2:23" x14ac:dyDescent="0.35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21"/>
      <c r="W257" s="11"/>
    </row>
    <row r="258" spans="2:23" x14ac:dyDescent="0.35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21"/>
      <c r="W258" s="11"/>
    </row>
    <row r="259" spans="2:23" x14ac:dyDescent="0.35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21"/>
      <c r="W259" s="11"/>
    </row>
    <row r="260" spans="2:23" x14ac:dyDescent="0.35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21"/>
      <c r="W260" s="11"/>
    </row>
    <row r="261" spans="2:23" x14ac:dyDescent="0.35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21"/>
      <c r="W261" s="11"/>
    </row>
    <row r="262" spans="2:23" x14ac:dyDescent="0.35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21"/>
      <c r="W262" s="11"/>
    </row>
    <row r="263" spans="2:23" x14ac:dyDescent="0.35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21"/>
      <c r="W263" s="11"/>
    </row>
    <row r="264" spans="2:23" x14ac:dyDescent="0.35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21"/>
      <c r="W264" s="11"/>
    </row>
    <row r="265" spans="2:23" x14ac:dyDescent="0.35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21"/>
      <c r="W265" s="11"/>
    </row>
    <row r="266" spans="2:23" x14ac:dyDescent="0.35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21"/>
      <c r="W266" s="11"/>
    </row>
    <row r="267" spans="2:23" x14ac:dyDescent="0.35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21"/>
      <c r="W267" s="11"/>
    </row>
    <row r="268" spans="2:23" x14ac:dyDescent="0.35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21"/>
      <c r="W268" s="11"/>
    </row>
    <row r="269" spans="2:23" x14ac:dyDescent="0.35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21"/>
      <c r="W269" s="11"/>
    </row>
    <row r="270" spans="2:23" x14ac:dyDescent="0.35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21"/>
      <c r="W270" s="11"/>
    </row>
    <row r="271" spans="2:23" x14ac:dyDescent="0.35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21"/>
      <c r="W271" s="11"/>
    </row>
    <row r="272" spans="2:23" x14ac:dyDescent="0.35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21"/>
      <c r="W272" s="11"/>
    </row>
    <row r="273" spans="2:23" x14ac:dyDescent="0.35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21"/>
      <c r="W273" s="11"/>
    </row>
    <row r="274" spans="2:23" x14ac:dyDescent="0.35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21"/>
      <c r="W274" s="11"/>
    </row>
    <row r="275" spans="2:23" x14ac:dyDescent="0.35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21"/>
      <c r="W275" s="11"/>
    </row>
    <row r="276" spans="2:23" x14ac:dyDescent="0.35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21"/>
      <c r="W276" s="11"/>
    </row>
    <row r="277" spans="2:23" x14ac:dyDescent="0.35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21"/>
      <c r="W277" s="11"/>
    </row>
    <row r="278" spans="2:23" x14ac:dyDescent="0.35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21"/>
      <c r="W278" s="11"/>
    </row>
    <row r="279" spans="2:23" x14ac:dyDescent="0.35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21"/>
      <c r="W279" s="11"/>
    </row>
    <row r="280" spans="2:23" x14ac:dyDescent="0.35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21"/>
      <c r="W280" s="11"/>
    </row>
    <row r="281" spans="2:23" x14ac:dyDescent="0.35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21"/>
      <c r="W281" s="11"/>
    </row>
    <row r="282" spans="2:23" x14ac:dyDescent="0.35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21"/>
      <c r="W282" s="11"/>
    </row>
    <row r="283" spans="2:23" x14ac:dyDescent="0.35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21"/>
      <c r="W283" s="11"/>
    </row>
    <row r="284" spans="2:23" x14ac:dyDescent="0.35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21"/>
      <c r="W284" s="11"/>
    </row>
    <row r="285" spans="2:23" x14ac:dyDescent="0.35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21"/>
      <c r="W285" s="11"/>
    </row>
    <row r="286" spans="2:23" x14ac:dyDescent="0.35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</row>
  </sheetData>
  <mergeCells count="84">
    <mergeCell ref="B31:B32"/>
    <mergeCell ref="J31:J32"/>
    <mergeCell ref="B33:B34"/>
    <mergeCell ref="J33:J34"/>
    <mergeCell ref="B35:B36"/>
    <mergeCell ref="J35:J36"/>
    <mergeCell ref="M31:M32"/>
    <mergeCell ref="P31:P32"/>
    <mergeCell ref="W31:W32"/>
    <mergeCell ref="M33:M34"/>
    <mergeCell ref="P33:P34"/>
    <mergeCell ref="W33:W34"/>
    <mergeCell ref="M35:M36"/>
    <mergeCell ref="P35:P36"/>
    <mergeCell ref="W35:W36"/>
    <mergeCell ref="K1:L1"/>
    <mergeCell ref="K2:L2"/>
    <mergeCell ref="N3:W3"/>
    <mergeCell ref="P5:P6"/>
    <mergeCell ref="P7:P8"/>
    <mergeCell ref="P9:P10"/>
    <mergeCell ref="P11:P12"/>
    <mergeCell ref="W13:W14"/>
    <mergeCell ref="W7:W8"/>
    <mergeCell ref="W15:W16"/>
    <mergeCell ref="W17:W18"/>
    <mergeCell ref="W19:W20"/>
    <mergeCell ref="M5:M6"/>
    <mergeCell ref="M19:M20"/>
    <mergeCell ref="P19:P20"/>
    <mergeCell ref="B15:B16"/>
    <mergeCell ref="B17:B18"/>
    <mergeCell ref="M15:M16"/>
    <mergeCell ref="M17:M18"/>
    <mergeCell ref="P15:P16"/>
    <mergeCell ref="P17:P18"/>
    <mergeCell ref="W5:W6"/>
    <mergeCell ref="P13:P14"/>
    <mergeCell ref="W9:W10"/>
    <mergeCell ref="W11:W12"/>
    <mergeCell ref="M13:M14"/>
    <mergeCell ref="M7:M8"/>
    <mergeCell ref="M9:M10"/>
    <mergeCell ref="M11:M12"/>
    <mergeCell ref="J21:J22"/>
    <mergeCell ref="J23:J24"/>
    <mergeCell ref="J25:J26"/>
    <mergeCell ref="C3:J3"/>
    <mergeCell ref="B5:B6"/>
    <mergeCell ref="B7:B8"/>
    <mergeCell ref="B9:B10"/>
    <mergeCell ref="B11:B12"/>
    <mergeCell ref="B19:B20"/>
    <mergeCell ref="J19:J20"/>
    <mergeCell ref="J29:J30"/>
    <mergeCell ref="J27:J28"/>
    <mergeCell ref="M23:M24"/>
    <mergeCell ref="B29:B30"/>
    <mergeCell ref="J5:J6"/>
    <mergeCell ref="J7:J8"/>
    <mergeCell ref="J9:J10"/>
    <mergeCell ref="J11:J12"/>
    <mergeCell ref="J13:J14"/>
    <mergeCell ref="B25:B26"/>
    <mergeCell ref="B27:B28"/>
    <mergeCell ref="B21:B22"/>
    <mergeCell ref="B23:B24"/>
    <mergeCell ref="B13:B14"/>
    <mergeCell ref="J15:J16"/>
    <mergeCell ref="J17:J18"/>
    <mergeCell ref="W21:W22"/>
    <mergeCell ref="W25:W26"/>
    <mergeCell ref="W27:W28"/>
    <mergeCell ref="M29:M30"/>
    <mergeCell ref="M21:M22"/>
    <mergeCell ref="W23:W24"/>
    <mergeCell ref="P23:P24"/>
    <mergeCell ref="P21:P22"/>
    <mergeCell ref="W29:W30"/>
    <mergeCell ref="P29:P30"/>
    <mergeCell ref="P27:P28"/>
    <mergeCell ref="P25:P26"/>
    <mergeCell ref="M25:M26"/>
    <mergeCell ref="M27:M28"/>
  </mergeCells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AN576"/>
  <sheetViews>
    <sheetView topLeftCell="AE1" zoomScale="60" zoomScaleNormal="60" workbookViewId="0">
      <selection activeCell="AO1" sqref="AO1:AO1048576"/>
    </sheetView>
  </sheetViews>
  <sheetFormatPr baseColWidth="10" defaultRowHeight="24" customHeight="1" x14ac:dyDescent="0.3"/>
  <cols>
    <col min="1" max="1" width="11.42578125" style="1"/>
    <col min="2" max="2" width="15.140625" style="1" bestFit="1" customWidth="1"/>
    <col min="3" max="3" width="10.85546875" style="1" bestFit="1" customWidth="1"/>
    <col min="4" max="4" width="13.7109375" style="1" bestFit="1" customWidth="1"/>
    <col min="5" max="5" width="12.7109375" style="1" bestFit="1" customWidth="1"/>
    <col min="6" max="6" width="17.7109375" style="1" bestFit="1" customWidth="1"/>
    <col min="7" max="7" width="15.140625" style="1" customWidth="1"/>
    <col min="8" max="8" width="19.85546875" style="1" bestFit="1" customWidth="1"/>
    <col min="9" max="9" width="23.28515625" style="1" bestFit="1" customWidth="1"/>
    <col min="10" max="10" width="19.140625" style="1" bestFit="1" customWidth="1"/>
    <col min="11" max="11" width="16.5703125" style="1" bestFit="1" customWidth="1"/>
    <col min="12" max="12" width="21.28515625" style="1" bestFit="1" customWidth="1"/>
    <col min="13" max="13" width="21.140625" style="1" bestFit="1" customWidth="1"/>
    <col min="14" max="14" width="16.140625" style="1" bestFit="1" customWidth="1"/>
    <col min="15" max="15" width="17.28515625" style="1" bestFit="1" customWidth="1"/>
    <col min="16" max="16" width="23.28515625" style="1" bestFit="1" customWidth="1"/>
    <col min="17" max="17" width="17.7109375" style="1" bestFit="1" customWidth="1"/>
    <col min="18" max="18" width="14.42578125" style="1" bestFit="1" customWidth="1"/>
    <col min="19" max="19" width="13.42578125" style="1" bestFit="1" customWidth="1"/>
    <col min="20" max="20" width="18.42578125" style="1" bestFit="1" customWidth="1"/>
    <col min="21" max="21" width="11.85546875" style="1" bestFit="1" customWidth="1"/>
    <col min="22" max="22" width="10.140625" style="1" customWidth="1"/>
    <col min="23" max="24" width="11.42578125" style="1"/>
    <col min="25" max="25" width="15.140625" style="1" bestFit="1" customWidth="1"/>
    <col min="26" max="26" width="9.85546875" style="1" bestFit="1" customWidth="1"/>
    <col min="27" max="27" width="20.85546875" style="1" bestFit="1" customWidth="1"/>
    <col min="28" max="28" width="17.7109375" style="1" bestFit="1" customWidth="1"/>
    <col min="29" max="29" width="15.140625" style="1" bestFit="1" customWidth="1"/>
    <col min="30" max="30" width="19.85546875" style="1" bestFit="1" customWidth="1"/>
    <col min="31" max="31" width="19.7109375" style="1" bestFit="1" customWidth="1"/>
    <col min="32" max="32" width="19.140625" style="1" bestFit="1" customWidth="1"/>
    <col min="33" max="33" width="16.5703125" style="1" bestFit="1" customWidth="1"/>
    <col min="34" max="34" width="21.28515625" style="1" bestFit="1" customWidth="1"/>
    <col min="35" max="35" width="21.140625" style="1" bestFit="1" customWidth="1"/>
    <col min="36" max="36" width="16.140625" style="1" customWidth="1"/>
    <col min="37" max="37" width="13.42578125" style="1" customWidth="1"/>
    <col min="38" max="38" width="18" style="1" customWidth="1"/>
    <col min="39" max="39" width="17.7109375" style="1" customWidth="1"/>
    <col min="40" max="40" width="14.140625" style="1" customWidth="1"/>
    <col min="41" max="16384" width="11.42578125" style="1"/>
  </cols>
  <sheetData>
    <row r="3" spans="2:40" ht="24" customHeight="1" thickBot="1" x14ac:dyDescent="0.35">
      <c r="C3" s="167" t="s">
        <v>147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9"/>
      <c r="Y3" s="165" t="s">
        <v>148</v>
      </c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</row>
    <row r="4" spans="2:40" ht="24" customHeight="1" x14ac:dyDescent="0.3">
      <c r="B4" s="5" t="s">
        <v>23</v>
      </c>
      <c r="C4" s="6" t="s">
        <v>135</v>
      </c>
      <c r="D4" s="6" t="s">
        <v>24</v>
      </c>
      <c r="E4" s="6" t="s">
        <v>54</v>
      </c>
      <c r="F4" s="7" t="s">
        <v>55</v>
      </c>
      <c r="G4" s="7" t="s">
        <v>56</v>
      </c>
      <c r="H4" s="7" t="s">
        <v>57</v>
      </c>
      <c r="I4" s="7" t="s">
        <v>58</v>
      </c>
      <c r="J4" s="6" t="s">
        <v>59</v>
      </c>
      <c r="K4" s="6" t="s">
        <v>60</v>
      </c>
      <c r="L4" s="6" t="s">
        <v>61</v>
      </c>
      <c r="M4" s="6" t="s">
        <v>62</v>
      </c>
      <c r="N4" s="6" t="s">
        <v>63</v>
      </c>
      <c r="O4" s="6" t="s">
        <v>64</v>
      </c>
      <c r="P4" s="6" t="s">
        <v>65</v>
      </c>
      <c r="Q4" s="6" t="s">
        <v>66</v>
      </c>
      <c r="R4" s="6" t="s">
        <v>67</v>
      </c>
      <c r="S4" s="6" t="s">
        <v>68</v>
      </c>
      <c r="T4" s="6" t="s">
        <v>69</v>
      </c>
      <c r="U4" s="6" t="s">
        <v>70</v>
      </c>
      <c r="V4" s="6" t="s">
        <v>94</v>
      </c>
      <c r="Y4" s="45" t="s">
        <v>23</v>
      </c>
      <c r="Z4" s="45" t="s">
        <v>135</v>
      </c>
      <c r="AA4" s="45" t="s">
        <v>160</v>
      </c>
      <c r="AB4" s="45" t="s">
        <v>55</v>
      </c>
      <c r="AC4" s="45" t="s">
        <v>56</v>
      </c>
      <c r="AD4" s="45" t="s">
        <v>57</v>
      </c>
      <c r="AE4" s="45" t="s">
        <v>58</v>
      </c>
      <c r="AF4" s="45" t="s">
        <v>59</v>
      </c>
      <c r="AG4" s="45" t="s">
        <v>60</v>
      </c>
      <c r="AH4" s="45" t="s">
        <v>61</v>
      </c>
      <c r="AI4" s="45" t="s">
        <v>62</v>
      </c>
      <c r="AJ4" s="45" t="s">
        <v>63</v>
      </c>
      <c r="AK4" s="45" t="s">
        <v>64</v>
      </c>
      <c r="AL4" s="45" t="s">
        <v>65</v>
      </c>
      <c r="AM4" s="45" t="s">
        <v>66</v>
      </c>
      <c r="AN4" s="45" t="s">
        <v>157</v>
      </c>
    </row>
    <row r="5" spans="2:40" ht="24" customHeight="1" x14ac:dyDescent="0.3">
      <c r="B5" s="126" t="s">
        <v>33</v>
      </c>
      <c r="C5" s="3" t="s">
        <v>31</v>
      </c>
      <c r="D5" s="3">
        <v>0.31180000000000002</v>
      </c>
      <c r="E5" s="10">
        <v>3.5165201249604081E-2</v>
      </c>
      <c r="F5" s="3">
        <v>9010</v>
      </c>
      <c r="G5" s="3">
        <v>1968.5</v>
      </c>
      <c r="H5" s="3"/>
      <c r="I5" s="3"/>
      <c r="J5" s="8">
        <v>4.6418008392332288E-2</v>
      </c>
      <c r="K5" s="9">
        <v>1.1203289623285076E-2</v>
      </c>
      <c r="L5" s="9"/>
      <c r="M5" s="9"/>
      <c r="N5" s="10">
        <v>3.8404853405714641</v>
      </c>
      <c r="O5" s="10">
        <v>0.93747817610877215</v>
      </c>
      <c r="P5" s="10">
        <v>0</v>
      </c>
      <c r="Q5" s="10">
        <v>0</v>
      </c>
      <c r="R5" s="10">
        <v>4.7779635166802361</v>
      </c>
      <c r="S5" s="4">
        <v>10.921266491016324</v>
      </c>
      <c r="T5" s="4">
        <v>2.6659258095937304</v>
      </c>
      <c r="U5" s="4">
        <v>13.587192300610052</v>
      </c>
      <c r="V5" s="163">
        <v>4.1833906599991061E-2</v>
      </c>
      <c r="Y5" s="126" t="s">
        <v>33</v>
      </c>
      <c r="Z5" s="3" t="s">
        <v>31</v>
      </c>
      <c r="AA5" s="126">
        <v>36.294199999999996</v>
      </c>
      <c r="AB5" s="3"/>
      <c r="AC5" s="3"/>
      <c r="AD5" s="3"/>
      <c r="AE5" s="3"/>
      <c r="AF5" s="4">
        <v>0.26</v>
      </c>
      <c r="AG5" s="4"/>
      <c r="AH5" s="4"/>
      <c r="AI5" s="4"/>
      <c r="AJ5" s="4">
        <v>8.9741005743743241</v>
      </c>
      <c r="AK5" s="4">
        <v>0</v>
      </c>
      <c r="AL5" s="4">
        <v>0</v>
      </c>
      <c r="AM5" s="4">
        <v>0</v>
      </c>
      <c r="AN5" s="10">
        <v>8.9741005743743246E-3</v>
      </c>
    </row>
    <row r="6" spans="2:40" ht="24" customHeight="1" x14ac:dyDescent="0.3">
      <c r="B6" s="128"/>
      <c r="C6" s="3" t="s">
        <v>32</v>
      </c>
      <c r="D6" s="3">
        <v>0.38890000000000002</v>
      </c>
      <c r="E6" s="10">
        <v>4.3860637479060376E-2</v>
      </c>
      <c r="F6" s="3">
        <v>11127</v>
      </c>
      <c r="G6" s="3">
        <v>2841.5</v>
      </c>
      <c r="H6" s="3"/>
      <c r="I6" s="3"/>
      <c r="J6" s="8">
        <v>5.62013605190676E-2</v>
      </c>
      <c r="K6" s="9">
        <v>1.5339005533237323E-2</v>
      </c>
      <c r="L6" s="9"/>
      <c r="M6" s="9"/>
      <c r="N6" s="10">
        <v>4.6499302462383403</v>
      </c>
      <c r="O6" s="10">
        <v>1.2835500477229589</v>
      </c>
      <c r="P6" s="10">
        <v>0</v>
      </c>
      <c r="Q6" s="10">
        <v>0</v>
      </c>
      <c r="R6" s="10">
        <v>5.9334802939612992</v>
      </c>
      <c r="S6" s="4">
        <v>10.601602059382461</v>
      </c>
      <c r="T6" s="4">
        <v>2.9264281631468352</v>
      </c>
      <c r="U6" s="4">
        <v>13.528030222529296</v>
      </c>
      <c r="V6" s="164"/>
      <c r="Y6" s="128"/>
      <c r="Z6" s="3" t="s">
        <v>32</v>
      </c>
      <c r="AA6" s="128"/>
      <c r="AB6" s="3"/>
      <c r="AC6" s="3"/>
      <c r="AD6" s="3"/>
      <c r="AE6" s="3"/>
      <c r="AF6" s="4">
        <v>0.25</v>
      </c>
      <c r="AG6" s="4"/>
      <c r="AH6" s="4"/>
      <c r="AI6" s="4"/>
      <c r="AJ6" s="4">
        <v>8.6289428599753109</v>
      </c>
      <c r="AK6" s="4">
        <v>0</v>
      </c>
      <c r="AL6" s="4">
        <v>0</v>
      </c>
      <c r="AM6" s="4">
        <v>0</v>
      </c>
      <c r="AN6" s="10">
        <v>8.6289428599753103E-3</v>
      </c>
    </row>
    <row r="7" spans="2:40" ht="24" customHeight="1" x14ac:dyDescent="0.3">
      <c r="B7" s="126" t="s">
        <v>35</v>
      </c>
      <c r="C7" s="3" t="s">
        <v>31</v>
      </c>
      <c r="D7" s="3">
        <v>0.40389999999999998</v>
      </c>
      <c r="E7" s="10">
        <v>4.7876362520458259E-2</v>
      </c>
      <c r="F7" s="3">
        <v>11526.5</v>
      </c>
      <c r="G7" s="3">
        <v>2925.5</v>
      </c>
      <c r="H7" s="3"/>
      <c r="I7" s="3"/>
      <c r="J7" s="8">
        <v>5.8047581196739188E-2</v>
      </c>
      <c r="K7" s="9">
        <v>1.5736943833851286E-2</v>
      </c>
      <c r="L7" s="9"/>
      <c r="M7" s="9"/>
      <c r="N7" s="10">
        <v>4.802680949976609</v>
      </c>
      <c r="O7" s="10">
        <v>1.3168490594246678</v>
      </c>
      <c r="P7" s="10">
        <v>0</v>
      </c>
      <c r="Q7" s="10">
        <v>0</v>
      </c>
      <c r="R7" s="10">
        <v>6.1195300094012772</v>
      </c>
      <c r="S7" s="4">
        <v>10.031424062185916</v>
      </c>
      <c r="T7" s="4">
        <v>2.7505202778551925</v>
      </c>
      <c r="U7" s="4">
        <v>12.781944340041109</v>
      </c>
      <c r="V7" s="163">
        <v>0.17406253569634703</v>
      </c>
      <c r="Y7" s="126" t="s">
        <v>35</v>
      </c>
      <c r="Z7" s="3" t="s">
        <v>31</v>
      </c>
      <c r="AA7" s="126">
        <v>36.6021</v>
      </c>
      <c r="AB7" s="3"/>
      <c r="AC7" s="3"/>
      <c r="AD7" s="3"/>
      <c r="AE7" s="3"/>
      <c r="AF7" s="4">
        <v>0.18</v>
      </c>
      <c r="AG7" s="4"/>
      <c r="AH7" s="4"/>
      <c r="AI7" s="4"/>
      <c r="AJ7" s="4">
        <v>6.265545161697287</v>
      </c>
      <c r="AK7" s="4">
        <v>0</v>
      </c>
      <c r="AL7" s="4">
        <v>0</v>
      </c>
      <c r="AM7" s="4">
        <v>0</v>
      </c>
      <c r="AN7" s="10">
        <v>6.2655451616972866E-3</v>
      </c>
    </row>
    <row r="8" spans="2:40" ht="24" customHeight="1" x14ac:dyDescent="0.3">
      <c r="B8" s="128"/>
      <c r="C8" s="3" t="s">
        <v>32</v>
      </c>
      <c r="D8" s="3">
        <v>0.32900000000000001</v>
      </c>
      <c r="E8" s="10">
        <v>3.899807692307692E-2</v>
      </c>
      <c r="F8" s="3">
        <v>9286</v>
      </c>
      <c r="G8" s="3">
        <v>2466</v>
      </c>
      <c r="H8" s="3"/>
      <c r="I8" s="3"/>
      <c r="J8" s="8">
        <v>4.7693495018208028E-2</v>
      </c>
      <c r="K8" s="9">
        <v>1.3560126582278481E-2</v>
      </c>
      <c r="L8" s="9"/>
      <c r="M8" s="9"/>
      <c r="N8" s="10">
        <v>3.9460152385233105</v>
      </c>
      <c r="O8" s="10">
        <v>1.1346955370802017</v>
      </c>
      <c r="P8" s="10">
        <v>0</v>
      </c>
      <c r="Q8" s="10">
        <v>0</v>
      </c>
      <c r="R8" s="10">
        <v>5.0807107756035119</v>
      </c>
      <c r="S8" s="4">
        <v>10.118486730273295</v>
      </c>
      <c r="T8" s="4">
        <v>2.9096192084506383</v>
      </c>
      <c r="U8" s="4">
        <v>13.028105938723934</v>
      </c>
      <c r="V8" s="164"/>
      <c r="Y8" s="128"/>
      <c r="Z8" s="3" t="s">
        <v>32</v>
      </c>
      <c r="AA8" s="128"/>
      <c r="AB8" s="3"/>
      <c r="AC8" s="3"/>
      <c r="AD8" s="3"/>
      <c r="AE8" s="3"/>
      <c r="AF8" s="4">
        <v>0.19</v>
      </c>
      <c r="AG8" s="4"/>
      <c r="AH8" s="4"/>
      <c r="AI8" s="4"/>
      <c r="AJ8" s="4">
        <v>6.6136310040138042</v>
      </c>
      <c r="AK8" s="4">
        <v>0</v>
      </c>
      <c r="AL8" s="4">
        <v>0</v>
      </c>
      <c r="AM8" s="4">
        <v>0</v>
      </c>
      <c r="AN8" s="10">
        <v>6.6136310040138041E-3</v>
      </c>
    </row>
    <row r="9" spans="2:40" ht="24" customHeight="1" x14ac:dyDescent="0.3">
      <c r="B9" s="126" t="s">
        <v>36</v>
      </c>
      <c r="C9" s="3" t="s">
        <v>31</v>
      </c>
      <c r="D9" s="3">
        <v>0.3382</v>
      </c>
      <c r="E9" s="10">
        <v>4.9048193156380218E-2</v>
      </c>
      <c r="F9" s="3">
        <v>13238</v>
      </c>
      <c r="G9" s="3">
        <v>2792</v>
      </c>
      <c r="H9" s="3"/>
      <c r="I9" s="3"/>
      <c r="J9" s="8">
        <v>6.5956984675675179E-2</v>
      </c>
      <c r="K9" s="9">
        <v>1.5104506177518382E-2</v>
      </c>
      <c r="L9" s="9"/>
      <c r="M9" s="9"/>
      <c r="N9" s="10">
        <v>5.45708102368887</v>
      </c>
      <c r="O9" s="10">
        <v>1.2639274158273091</v>
      </c>
      <c r="P9" s="10">
        <v>0</v>
      </c>
      <c r="Q9" s="10">
        <v>0</v>
      </c>
      <c r="R9" s="10">
        <v>6.7210084395161793</v>
      </c>
      <c r="S9" s="4">
        <v>11.125957293248446</v>
      </c>
      <c r="T9" s="4">
        <v>2.5769092284348432</v>
      </c>
      <c r="U9" s="4">
        <v>13.702866521683291</v>
      </c>
      <c r="V9" s="163">
        <v>0.2098067247713335</v>
      </c>
      <c r="Y9" s="126" t="s">
        <v>36</v>
      </c>
      <c r="Z9" s="3" t="s">
        <v>31</v>
      </c>
      <c r="AA9" s="126">
        <v>40.662100000000002</v>
      </c>
      <c r="AB9" s="3"/>
      <c r="AC9" s="3"/>
      <c r="AD9" s="3"/>
      <c r="AE9" s="3"/>
      <c r="AF9" s="4">
        <v>0.42000000000000004</v>
      </c>
      <c r="AG9" s="4"/>
      <c r="AH9" s="4"/>
      <c r="AI9" s="4"/>
      <c r="AJ9" s="4">
        <v>16.241249977789607</v>
      </c>
      <c r="AK9" s="4">
        <v>0</v>
      </c>
      <c r="AL9" s="4">
        <v>0</v>
      </c>
      <c r="AM9" s="4">
        <v>0</v>
      </c>
      <c r="AN9" s="10">
        <v>1.6241249977789609E-2</v>
      </c>
    </row>
    <row r="10" spans="2:40" ht="24" customHeight="1" x14ac:dyDescent="0.3">
      <c r="B10" s="128"/>
      <c r="C10" s="3" t="s">
        <v>32</v>
      </c>
      <c r="D10" s="3">
        <v>0.33760000000000001</v>
      </c>
      <c r="E10" s="10">
        <v>4.896117684681834E-2</v>
      </c>
      <c r="F10" s="47">
        <v>13438.5</v>
      </c>
      <c r="G10" s="3">
        <v>2935</v>
      </c>
      <c r="H10" s="3"/>
      <c r="I10" s="3"/>
      <c r="J10" s="8">
        <v>6.6883561010776929E-2</v>
      </c>
      <c r="K10" s="9">
        <v>1.5781948760706436E-2</v>
      </c>
      <c r="L10" s="9"/>
      <c r="M10" s="9"/>
      <c r="N10" s="10">
        <v>5.5337431415850471</v>
      </c>
      <c r="O10" s="10">
        <v>1.3206150190814085</v>
      </c>
      <c r="P10" s="10">
        <v>0</v>
      </c>
      <c r="Q10" s="10">
        <v>0</v>
      </c>
      <c r="R10" s="10">
        <v>6.8543581606664556</v>
      </c>
      <c r="S10" s="4">
        <v>11.302308273549286</v>
      </c>
      <c r="T10" s="4">
        <v>2.6972697637827032</v>
      </c>
      <c r="U10" s="4">
        <v>13.99957803733199</v>
      </c>
      <c r="V10" s="164"/>
      <c r="Y10" s="128"/>
      <c r="Z10" s="3" t="s">
        <v>32</v>
      </c>
      <c r="AA10" s="128"/>
      <c r="AB10" s="3"/>
      <c r="AC10" s="3"/>
      <c r="AD10" s="3"/>
      <c r="AE10" s="3"/>
      <c r="AF10" s="4">
        <v>0.44999999999999996</v>
      </c>
      <c r="AG10" s="4"/>
      <c r="AH10" s="4"/>
      <c r="AI10" s="4"/>
      <c r="AJ10" s="4">
        <v>17.401339261917435</v>
      </c>
      <c r="AK10" s="4">
        <v>0</v>
      </c>
      <c r="AL10" s="4">
        <v>0</v>
      </c>
      <c r="AM10" s="4">
        <v>0</v>
      </c>
      <c r="AN10" s="10">
        <v>1.7401339261917434E-2</v>
      </c>
    </row>
    <row r="11" spans="2:40" ht="24" customHeight="1" x14ac:dyDescent="0.3">
      <c r="B11" s="126" t="s">
        <v>37</v>
      </c>
      <c r="C11" s="3" t="s">
        <v>31</v>
      </c>
      <c r="D11" s="3">
        <v>0.36930000000000002</v>
      </c>
      <c r="E11" s="10">
        <v>5.8096059268600224E-2</v>
      </c>
      <c r="F11" s="3">
        <v>13173</v>
      </c>
      <c r="G11" s="3">
        <v>2506</v>
      </c>
      <c r="H11" s="3"/>
      <c r="I11" s="3"/>
      <c r="J11" s="8">
        <v>6.565659833262473E-2</v>
      </c>
      <c r="K11" s="9">
        <v>1.3749621011142273E-2</v>
      </c>
      <c r="L11" s="9"/>
      <c r="M11" s="9"/>
      <c r="N11" s="10">
        <v>5.4322279680118051</v>
      </c>
      <c r="O11" s="10">
        <v>1.1505522093191105</v>
      </c>
      <c r="P11" s="10">
        <v>0</v>
      </c>
      <c r="Q11" s="10">
        <v>0</v>
      </c>
      <c r="R11" s="10">
        <v>6.5827801773309158</v>
      </c>
      <c r="S11" s="4">
        <v>9.3504241705905464</v>
      </c>
      <c r="T11" s="4">
        <v>1.9804307276672055</v>
      </c>
      <c r="U11" s="4">
        <v>11.330854898257753</v>
      </c>
      <c r="V11" s="163">
        <v>0.47733248170078524</v>
      </c>
      <c r="Y11" s="126" t="s">
        <v>37</v>
      </c>
      <c r="Z11" s="3" t="s">
        <v>31</v>
      </c>
      <c r="AA11" s="126">
        <v>41.471200000000003</v>
      </c>
      <c r="AB11" s="3"/>
      <c r="AC11" s="3"/>
      <c r="AD11" s="3"/>
      <c r="AE11" s="3"/>
      <c r="AF11" s="4">
        <v>0.22999999999999998</v>
      </c>
      <c r="AG11" s="4"/>
      <c r="AH11" s="4"/>
      <c r="AI11" s="4"/>
      <c r="AJ11" s="4">
        <v>9.070992222554553</v>
      </c>
      <c r="AK11" s="4">
        <v>0</v>
      </c>
      <c r="AL11" s="4">
        <v>0</v>
      </c>
      <c r="AM11" s="4">
        <v>0</v>
      </c>
      <c r="AN11" s="10">
        <v>9.0709922225545529E-3</v>
      </c>
    </row>
    <row r="12" spans="2:40" ht="24" customHeight="1" x14ac:dyDescent="0.3">
      <c r="B12" s="128"/>
      <c r="C12" s="3" t="s">
        <v>32</v>
      </c>
      <c r="D12" s="3">
        <v>0.3967</v>
      </c>
      <c r="E12" s="10">
        <v>6.2406462799495549E-2</v>
      </c>
      <c r="F12" s="47">
        <v>15054.5</v>
      </c>
      <c r="G12" s="3">
        <v>2986</v>
      </c>
      <c r="H12" s="3"/>
      <c r="I12" s="3"/>
      <c r="J12" s="8">
        <v>7.4351627631846495E-2</v>
      </c>
      <c r="K12" s="9">
        <v>1.602355415750777E-2</v>
      </c>
      <c r="L12" s="9"/>
      <c r="M12" s="9"/>
      <c r="N12" s="10">
        <v>6.1516283411871591</v>
      </c>
      <c r="O12" s="10">
        <v>1.3408322761860174</v>
      </c>
      <c r="P12" s="10">
        <v>0</v>
      </c>
      <c r="Q12" s="10">
        <v>0</v>
      </c>
      <c r="R12" s="10">
        <v>7.492460617373176</v>
      </c>
      <c r="S12" s="4">
        <v>9.8573578203776755</v>
      </c>
      <c r="T12" s="4">
        <v>2.1485471472625361</v>
      </c>
      <c r="U12" s="4">
        <v>12.005904967640211</v>
      </c>
      <c r="V12" s="164"/>
      <c r="Y12" s="128"/>
      <c r="Z12" s="3" t="s">
        <v>32</v>
      </c>
      <c r="AA12" s="128"/>
      <c r="AB12" s="3"/>
      <c r="AC12" s="3"/>
      <c r="AD12" s="3"/>
      <c r="AE12" s="3"/>
      <c r="AF12" s="4">
        <v>0.25</v>
      </c>
      <c r="AG12" s="4"/>
      <c r="AH12" s="4"/>
      <c r="AI12" s="4"/>
      <c r="AJ12" s="4">
        <v>9.8597741549506033</v>
      </c>
      <c r="AK12" s="4">
        <v>0</v>
      </c>
      <c r="AL12" s="4">
        <v>0</v>
      </c>
      <c r="AM12" s="4">
        <v>0</v>
      </c>
      <c r="AN12" s="10">
        <v>9.8597741549506027E-3</v>
      </c>
    </row>
    <row r="13" spans="2:40" ht="24" customHeight="1" x14ac:dyDescent="0.3">
      <c r="B13" s="126" t="s">
        <v>41</v>
      </c>
      <c r="C13" s="3" t="s">
        <v>31</v>
      </c>
      <c r="D13" s="3">
        <v>0.37309999999999999</v>
      </c>
      <c r="E13" s="10">
        <v>2.9560270956816445E-2</v>
      </c>
      <c r="F13" s="47">
        <v>11818.5</v>
      </c>
      <c r="G13" s="3">
        <v>2210.5</v>
      </c>
      <c r="H13" s="3"/>
      <c r="I13" s="3"/>
      <c r="J13" s="8">
        <v>5.9397009076288886E-2</v>
      </c>
      <c r="K13" s="9">
        <v>1.2349730917911014E-2</v>
      </c>
      <c r="L13" s="9"/>
      <c r="M13" s="9"/>
      <c r="N13" s="10">
        <v>4.9143285231720402</v>
      </c>
      <c r="O13" s="10">
        <v>1.0334110431541712</v>
      </c>
      <c r="P13" s="10">
        <v>0</v>
      </c>
      <c r="Q13" s="10">
        <v>0</v>
      </c>
      <c r="R13" s="10">
        <v>5.9477395663262111</v>
      </c>
      <c r="S13" s="4">
        <v>16.624774956735713</v>
      </c>
      <c r="T13" s="4">
        <v>3.4959457735142037</v>
      </c>
      <c r="U13" s="4">
        <v>20.120720730249914</v>
      </c>
      <c r="V13" s="163">
        <v>1.0887084465565535</v>
      </c>
      <c r="Y13" s="126" t="s">
        <v>41</v>
      </c>
      <c r="Z13" s="3" t="s">
        <v>31</v>
      </c>
      <c r="AA13" s="126">
        <v>37.297199999999997</v>
      </c>
      <c r="AB13" s="3">
        <v>10810</v>
      </c>
      <c r="AC13" s="3"/>
      <c r="AD13" s="3"/>
      <c r="AE13" s="3">
        <v>1460</v>
      </c>
      <c r="AF13" s="4">
        <v>0.54736399430652349</v>
      </c>
      <c r="AG13" s="4"/>
      <c r="AH13" s="4"/>
      <c r="AI13" s="4"/>
      <c r="AJ13" s="4">
        <v>19.414795116960338</v>
      </c>
      <c r="AK13" s="4">
        <v>0</v>
      </c>
      <c r="AL13" s="4">
        <v>0</v>
      </c>
      <c r="AM13" s="4">
        <v>0</v>
      </c>
      <c r="AN13" s="10">
        <v>1.9414795116960339E-2</v>
      </c>
    </row>
    <row r="14" spans="2:40" ht="24" customHeight="1" x14ac:dyDescent="0.3">
      <c r="B14" s="128"/>
      <c r="C14" s="3" t="s">
        <v>32</v>
      </c>
      <c r="D14" s="3">
        <v>0.3105</v>
      </c>
      <c r="E14" s="10">
        <v>2.4600547124340677E-2</v>
      </c>
      <c r="F14" s="3">
        <v>10505</v>
      </c>
      <c r="G14" s="3">
        <v>1915.5</v>
      </c>
      <c r="H14" s="3"/>
      <c r="I14" s="3"/>
      <c r="J14" s="8">
        <v>5.3326894282492557E-2</v>
      </c>
      <c r="K14" s="9">
        <v>1.0952209505040552E-2</v>
      </c>
      <c r="L14" s="9"/>
      <c r="M14" s="9"/>
      <c r="N14" s="10">
        <v>4.4121056211439624</v>
      </c>
      <c r="O14" s="10">
        <v>0.9164680853922178</v>
      </c>
      <c r="P14" s="10">
        <v>0</v>
      </c>
      <c r="Q14" s="10">
        <v>0</v>
      </c>
      <c r="R14" s="10">
        <v>5.3285737065361802</v>
      </c>
      <c r="S14" s="4">
        <v>17.934989814834097</v>
      </c>
      <c r="T14" s="4">
        <v>3.7253971660062426</v>
      </c>
      <c r="U14" s="4">
        <v>21.660386980840336</v>
      </c>
      <c r="V14" s="164"/>
      <c r="Y14" s="128"/>
      <c r="Z14" s="3" t="s">
        <v>32</v>
      </c>
      <c r="AA14" s="128"/>
      <c r="AB14" s="3">
        <v>10677</v>
      </c>
      <c r="AC14" s="3"/>
      <c r="AD14" s="3"/>
      <c r="AE14" s="3">
        <v>1514</v>
      </c>
      <c r="AF14" s="4">
        <v>0.54121762759487579</v>
      </c>
      <c r="AG14" s="4"/>
      <c r="AH14" s="4"/>
      <c r="AI14" s="4"/>
      <c r="AJ14" s="4">
        <v>19.19678580019567</v>
      </c>
      <c r="AK14" s="4">
        <v>0</v>
      </c>
      <c r="AL14" s="4">
        <v>0</v>
      </c>
      <c r="AM14" s="4">
        <v>0</v>
      </c>
      <c r="AN14" s="10">
        <v>1.9196785800195671E-2</v>
      </c>
    </row>
    <row r="15" spans="2:40" ht="24" customHeight="1" x14ac:dyDescent="0.3">
      <c r="B15" s="126" t="s">
        <v>43</v>
      </c>
      <c r="C15" s="3" t="s">
        <v>31</v>
      </c>
      <c r="D15" s="3">
        <v>0.33410000000000001</v>
      </c>
      <c r="E15" s="10">
        <v>4.1173505708525598E-2</v>
      </c>
      <c r="F15" s="3">
        <v>8086.5</v>
      </c>
      <c r="G15" s="3">
        <v>2183.5</v>
      </c>
      <c r="H15" s="3"/>
      <c r="I15" s="3"/>
      <c r="J15" s="8">
        <v>4.2150211656838639E-2</v>
      </c>
      <c r="K15" s="9">
        <v>1.2221822178427955E-2</v>
      </c>
      <c r="L15" s="9"/>
      <c r="M15" s="9"/>
      <c r="N15" s="10">
        <v>3.4873807726057775</v>
      </c>
      <c r="O15" s="10">
        <v>1.0227077893929075</v>
      </c>
      <c r="P15" s="10">
        <v>0</v>
      </c>
      <c r="Q15" s="10">
        <v>0</v>
      </c>
      <c r="R15" s="10">
        <v>4.5100885619986855</v>
      </c>
      <c r="S15" s="4">
        <v>8.46996317800469</v>
      </c>
      <c r="T15" s="4">
        <v>2.4838977682222003</v>
      </c>
      <c r="U15" s="4">
        <v>10.953860946226893</v>
      </c>
      <c r="V15" s="163">
        <v>0.25091471968196083</v>
      </c>
      <c r="Y15" s="126" t="s">
        <v>43</v>
      </c>
      <c r="Z15" s="3" t="s">
        <v>31</v>
      </c>
      <c r="AA15" s="126">
        <v>38.555</v>
      </c>
      <c r="AB15" s="3"/>
      <c r="AC15" s="3"/>
      <c r="AD15" s="3"/>
      <c r="AE15" s="3"/>
      <c r="AF15" s="4">
        <v>1.24</v>
      </c>
      <c r="AG15" s="4"/>
      <c r="AH15" s="4"/>
      <c r="AI15" s="4">
        <v>0.19</v>
      </c>
      <c r="AJ15" s="4">
        <v>55.671373892918581</v>
      </c>
      <c r="AK15" s="4">
        <v>0</v>
      </c>
      <c r="AL15" s="4">
        <v>0</v>
      </c>
      <c r="AM15" s="4">
        <v>10.205792501040902</v>
      </c>
      <c r="AN15" s="10">
        <v>6.5877166393959491E-2</v>
      </c>
    </row>
    <row r="16" spans="2:40" ht="24" customHeight="1" x14ac:dyDescent="0.3">
      <c r="B16" s="128"/>
      <c r="C16" s="3" t="s">
        <v>32</v>
      </c>
      <c r="D16" s="3">
        <v>0.35370000000000001</v>
      </c>
      <c r="E16" s="10">
        <v>4.3588952316987443E-2</v>
      </c>
      <c r="F16" s="3">
        <v>8276.5</v>
      </c>
      <c r="G16" s="3">
        <v>2277.5</v>
      </c>
      <c r="H16" s="3"/>
      <c r="I16" s="3"/>
      <c r="J16" s="8">
        <v>4.3028264044216863E-2</v>
      </c>
      <c r="K16" s="9">
        <v>1.2667134086257864E-2</v>
      </c>
      <c r="L16" s="9"/>
      <c r="M16" s="9"/>
      <c r="N16" s="10">
        <v>3.5600281661233524</v>
      </c>
      <c r="O16" s="10">
        <v>1.0599709691543433</v>
      </c>
      <c r="P16" s="10">
        <v>0</v>
      </c>
      <c r="Q16" s="10">
        <v>0</v>
      </c>
      <c r="R16" s="10">
        <v>4.6199991352776957</v>
      </c>
      <c r="S16" s="4">
        <v>8.1672716981911542</v>
      </c>
      <c r="T16" s="4">
        <v>2.4317422484624673</v>
      </c>
      <c r="U16" s="4">
        <v>10.599013946653621</v>
      </c>
      <c r="V16" s="164"/>
      <c r="Y16" s="128"/>
      <c r="Z16" s="3" t="s">
        <v>32</v>
      </c>
      <c r="AA16" s="128"/>
      <c r="AB16" s="3"/>
      <c r="AC16" s="3"/>
      <c r="AD16" s="3"/>
      <c r="AE16" s="3"/>
      <c r="AF16" s="4">
        <v>1.28</v>
      </c>
      <c r="AG16" s="4"/>
      <c r="AH16" s="4"/>
      <c r="AI16" s="4">
        <v>0.25</v>
      </c>
      <c r="AJ16" s="4">
        <v>60.360887393155053</v>
      </c>
      <c r="AK16" s="4">
        <v>0</v>
      </c>
      <c r="AL16" s="4">
        <v>0</v>
      </c>
      <c r="AM16" s="4">
        <v>13.428674343474871</v>
      </c>
      <c r="AN16" s="10">
        <v>7.3789561736629927E-2</v>
      </c>
    </row>
    <row r="17" spans="2:40" ht="24" customHeight="1" x14ac:dyDescent="0.3">
      <c r="B17" s="126" t="s">
        <v>44</v>
      </c>
      <c r="C17" s="3" t="s">
        <v>31</v>
      </c>
      <c r="D17" s="3">
        <v>0.33019999999999999</v>
      </c>
      <c r="E17" s="10">
        <v>4.0692881128270436E-2</v>
      </c>
      <c r="F17" s="3">
        <v>13235.5</v>
      </c>
      <c r="G17" s="3">
        <v>1984.5</v>
      </c>
      <c r="H17" s="3"/>
      <c r="I17" s="3"/>
      <c r="J17" s="8">
        <v>6.5945431354788614E-2</v>
      </c>
      <c r="K17" s="9">
        <v>1.1279087394830592E-2</v>
      </c>
      <c r="L17" s="9"/>
      <c r="M17" s="9"/>
      <c r="N17" s="10">
        <v>5.4561251369320596</v>
      </c>
      <c r="O17" s="10">
        <v>0.94382084500433561</v>
      </c>
      <c r="P17" s="10">
        <v>0</v>
      </c>
      <c r="Q17" s="10">
        <v>0</v>
      </c>
      <c r="R17" s="10">
        <v>6.3999459819363951</v>
      </c>
      <c r="S17" s="4">
        <v>13.408058082035245</v>
      </c>
      <c r="T17" s="4">
        <v>2.3193758191494531</v>
      </c>
      <c r="U17" s="4">
        <v>15.7274339011847</v>
      </c>
      <c r="V17" s="163">
        <v>0.22605035417414601</v>
      </c>
      <c r="Y17" s="126" t="s">
        <v>44</v>
      </c>
      <c r="Z17" s="3" t="s">
        <v>31</v>
      </c>
      <c r="AA17" s="126">
        <v>43.440600000000003</v>
      </c>
      <c r="AB17" s="3"/>
      <c r="AC17" s="3"/>
      <c r="AD17" s="3"/>
      <c r="AE17" s="3"/>
      <c r="AF17" s="4">
        <v>1.1700000000000002</v>
      </c>
      <c r="AG17" s="4"/>
      <c r="AH17" s="4"/>
      <c r="AI17" s="4">
        <v>0.22999999999999998</v>
      </c>
      <c r="AJ17" s="4">
        <v>62.25493330185337</v>
      </c>
      <c r="AK17" s="4">
        <v>0</v>
      </c>
      <c r="AL17" s="4">
        <v>0</v>
      </c>
      <c r="AM17" s="4">
        <v>13.919898768780758</v>
      </c>
      <c r="AN17" s="10">
        <v>7.6174832070634121E-2</v>
      </c>
    </row>
    <row r="18" spans="2:40" ht="24" customHeight="1" x14ac:dyDescent="0.3">
      <c r="B18" s="128"/>
      <c r="C18" s="3" t="s">
        <v>32</v>
      </c>
      <c r="D18" s="3">
        <v>0.31619999999999998</v>
      </c>
      <c r="E18" s="10">
        <v>3.8967562122226261E-2</v>
      </c>
      <c r="F18" s="3">
        <v>12199.5</v>
      </c>
      <c r="G18" s="3">
        <v>1985</v>
      </c>
      <c r="H18" s="3"/>
      <c r="I18" s="3"/>
      <c r="J18" s="8">
        <v>6.1157735179399965E-2</v>
      </c>
      <c r="K18" s="9">
        <v>1.128145607519139E-2</v>
      </c>
      <c r="L18" s="9"/>
      <c r="M18" s="9"/>
      <c r="N18" s="10">
        <v>5.0600056649099141</v>
      </c>
      <c r="O18" s="10">
        <v>0.94401905340732206</v>
      </c>
      <c r="P18" s="10">
        <v>0</v>
      </c>
      <c r="Q18" s="10">
        <v>0</v>
      </c>
      <c r="R18" s="10">
        <v>6.0040247183172362</v>
      </c>
      <c r="S18" s="4">
        <v>12.985173794138371</v>
      </c>
      <c r="T18" s="4">
        <v>2.4225766303940111</v>
      </c>
      <c r="U18" s="4">
        <v>15.407750424532381</v>
      </c>
      <c r="V18" s="164"/>
      <c r="Y18" s="128"/>
      <c r="Z18" s="3" t="s">
        <v>32</v>
      </c>
      <c r="AA18" s="128"/>
      <c r="AB18" s="3"/>
      <c r="AC18" s="3"/>
      <c r="AD18" s="3"/>
      <c r="AE18" s="3"/>
      <c r="AF18" s="4">
        <v>1.24</v>
      </c>
      <c r="AG18" s="4"/>
      <c r="AH18" s="4"/>
      <c r="AI18" s="4">
        <v>0.25</v>
      </c>
      <c r="AJ18" s="4">
        <v>66.357198954666217</v>
      </c>
      <c r="AK18" s="4">
        <v>0</v>
      </c>
      <c r="AL18" s="4">
        <v>0</v>
      </c>
      <c r="AM18" s="4">
        <v>15.130324748674736</v>
      </c>
      <c r="AN18" s="10">
        <v>8.1487523703340961E-2</v>
      </c>
    </row>
    <row r="19" spans="2:40" ht="24" customHeight="1" x14ac:dyDescent="0.3">
      <c r="B19" s="126" t="s">
        <v>45</v>
      </c>
      <c r="C19" s="3" t="s">
        <v>31</v>
      </c>
      <c r="D19" s="3">
        <v>0.34510000000000002</v>
      </c>
      <c r="E19" s="10">
        <v>5.0979421531867651E-2</v>
      </c>
      <c r="F19" s="3">
        <v>9457.5</v>
      </c>
      <c r="G19" s="3">
        <v>2577</v>
      </c>
      <c r="H19" s="3"/>
      <c r="I19" s="3"/>
      <c r="J19" s="8">
        <v>4.848605283102575E-2</v>
      </c>
      <c r="K19" s="9">
        <v>1.4085973622375503E-2</v>
      </c>
      <c r="L19" s="9"/>
      <c r="M19" s="9"/>
      <c r="N19" s="10">
        <v>4.0115890700404897</v>
      </c>
      <c r="O19" s="10">
        <v>1.1786978025431738</v>
      </c>
      <c r="P19" s="10">
        <v>0</v>
      </c>
      <c r="Q19" s="10">
        <v>0</v>
      </c>
      <c r="R19" s="10">
        <v>5.1902868725836635</v>
      </c>
      <c r="S19" s="4">
        <v>7.8690360727863746</v>
      </c>
      <c r="T19" s="4">
        <v>2.3121050948103838</v>
      </c>
      <c r="U19" s="4">
        <v>10.18114116759676</v>
      </c>
      <c r="V19" s="163">
        <v>1.8384343446767277</v>
      </c>
      <c r="Y19" s="126" t="s">
        <v>45</v>
      </c>
      <c r="Z19" s="3" t="s">
        <v>31</v>
      </c>
      <c r="AA19" s="126">
        <v>39.976100000000002</v>
      </c>
      <c r="AB19" s="3"/>
      <c r="AC19" s="3"/>
      <c r="AD19" s="3"/>
      <c r="AE19" s="3"/>
      <c r="AF19" s="4">
        <v>1.3</v>
      </c>
      <c r="AG19" s="4"/>
      <c r="AH19" s="4"/>
      <c r="AI19" s="4">
        <v>0.31</v>
      </c>
      <c r="AJ19" s="4">
        <v>66.687750596461413</v>
      </c>
      <c r="AK19" s="4">
        <v>0</v>
      </c>
      <c r="AL19" s="4">
        <v>0</v>
      </c>
      <c r="AM19" s="4">
        <v>17.265316437388417</v>
      </c>
      <c r="AN19" s="10">
        <v>8.3953067033849832E-2</v>
      </c>
    </row>
    <row r="20" spans="2:40" ht="24" customHeight="1" x14ac:dyDescent="0.3">
      <c r="B20" s="128"/>
      <c r="C20" s="3" t="s">
        <v>32</v>
      </c>
      <c r="D20" s="3">
        <v>0.35610000000000003</v>
      </c>
      <c r="E20" s="10">
        <v>5.2604381360469639E-2</v>
      </c>
      <c r="F20" s="3">
        <v>12940.5</v>
      </c>
      <c r="G20" s="3">
        <v>3085</v>
      </c>
      <c r="H20" s="3"/>
      <c r="I20" s="3"/>
      <c r="J20" s="8">
        <v>6.458213949017505E-2</v>
      </c>
      <c r="K20" s="9">
        <v>1.6492552868945652E-2</v>
      </c>
      <c r="L20" s="9"/>
      <c r="M20" s="9"/>
      <c r="N20" s="10">
        <v>5.3433304996284559</v>
      </c>
      <c r="O20" s="10">
        <v>1.3800775399773166</v>
      </c>
      <c r="P20" s="10">
        <v>0</v>
      </c>
      <c r="Q20" s="10">
        <v>0</v>
      </c>
      <c r="R20" s="10">
        <v>6.723408039605772</v>
      </c>
      <c r="S20" s="4">
        <v>10.157576919332014</v>
      </c>
      <c r="T20" s="4">
        <v>2.6235030320390704</v>
      </c>
      <c r="U20" s="4">
        <v>12.781079951371083</v>
      </c>
      <c r="V20" s="164"/>
      <c r="Y20" s="128"/>
      <c r="Z20" s="3" t="s">
        <v>32</v>
      </c>
      <c r="AA20" s="128"/>
      <c r="AB20" s="3"/>
      <c r="AC20" s="3"/>
      <c r="AD20" s="3"/>
      <c r="AE20" s="3"/>
      <c r="AF20" s="4">
        <v>1.31</v>
      </c>
      <c r="AG20" s="4"/>
      <c r="AH20" s="4"/>
      <c r="AI20" s="4">
        <v>0.31</v>
      </c>
      <c r="AJ20" s="4">
        <v>67.067923166915818</v>
      </c>
      <c r="AK20" s="4">
        <v>0</v>
      </c>
      <c r="AL20" s="4">
        <v>0</v>
      </c>
      <c r="AM20" s="4">
        <v>17.265316437388417</v>
      </c>
      <c r="AN20" s="10">
        <v>8.4333239604304236E-2</v>
      </c>
    </row>
    <row r="21" spans="2:40" ht="24" customHeight="1" x14ac:dyDescent="0.3">
      <c r="B21" s="126" t="s">
        <v>46</v>
      </c>
      <c r="C21" s="3" t="s">
        <v>31</v>
      </c>
      <c r="D21" s="3">
        <v>0.34570000000000001</v>
      </c>
      <c r="E21" s="10">
        <v>6.0138979162680087E-2</v>
      </c>
      <c r="F21" s="3">
        <v>12198</v>
      </c>
      <c r="G21" s="3">
        <v>2033.5</v>
      </c>
      <c r="H21" s="3"/>
      <c r="I21" s="3"/>
      <c r="J21" s="8">
        <v>6.1150803186868032E-2</v>
      </c>
      <c r="K21" s="9">
        <v>1.1511218070188737E-2</v>
      </c>
      <c r="L21" s="9"/>
      <c r="M21" s="9"/>
      <c r="N21" s="10">
        <v>5.0594321328558278</v>
      </c>
      <c r="O21" s="10">
        <v>0.9632452684969991</v>
      </c>
      <c r="P21" s="10">
        <v>0</v>
      </c>
      <c r="Q21" s="10">
        <v>0</v>
      </c>
      <c r="R21" s="10">
        <v>6.0226774013528273</v>
      </c>
      <c r="S21" s="4">
        <v>8.4128999249716472</v>
      </c>
      <c r="T21" s="4">
        <v>1.6016987350107061</v>
      </c>
      <c r="U21" s="4">
        <v>10.014598659982354</v>
      </c>
      <c r="V21" s="163">
        <v>1.3680195295604531</v>
      </c>
      <c r="Y21" s="126" t="s">
        <v>46</v>
      </c>
      <c r="Z21" s="3" t="s">
        <v>31</v>
      </c>
      <c r="AA21" s="126">
        <v>44.353499999999997</v>
      </c>
      <c r="AB21" s="3"/>
      <c r="AC21" s="3"/>
      <c r="AD21" s="3"/>
      <c r="AE21" s="3"/>
      <c r="AF21" s="4">
        <v>1.41</v>
      </c>
      <c r="AG21" s="4"/>
      <c r="AH21" s="4"/>
      <c r="AI21" s="4">
        <v>0.22999999999999998</v>
      </c>
      <c r="AJ21" s="4">
        <v>73.686453790804137</v>
      </c>
      <c r="AK21" s="4">
        <v>0</v>
      </c>
      <c r="AL21" s="4">
        <v>0</v>
      </c>
      <c r="AM21" s="4">
        <v>14.212424092694787</v>
      </c>
      <c r="AN21" s="10">
        <v>8.7898877883498927E-2</v>
      </c>
    </row>
    <row r="22" spans="2:40" ht="24" customHeight="1" x14ac:dyDescent="0.3">
      <c r="B22" s="128"/>
      <c r="C22" s="3" t="s">
        <v>32</v>
      </c>
      <c r="D22" s="3">
        <v>0.40079999999999999</v>
      </c>
      <c r="E22" s="10">
        <v>6.972433569106791E-2</v>
      </c>
      <c r="F22" s="3">
        <v>11417</v>
      </c>
      <c r="G22" s="3">
        <v>1805.5</v>
      </c>
      <c r="H22" s="3"/>
      <c r="I22" s="3"/>
      <c r="J22" s="8">
        <v>5.7541545741908048E-2</v>
      </c>
      <c r="K22" s="9">
        <v>1.0431099825665126E-2</v>
      </c>
      <c r="L22" s="9"/>
      <c r="M22" s="9"/>
      <c r="N22" s="10">
        <v>4.7608131100283222</v>
      </c>
      <c r="O22" s="10">
        <v>0.87286223673521834</v>
      </c>
      <c r="P22" s="10">
        <v>0</v>
      </c>
      <c r="Q22" s="10">
        <v>0</v>
      </c>
      <c r="R22" s="10">
        <v>5.6336753467635408</v>
      </c>
      <c r="S22" s="4">
        <v>6.8280508703910243</v>
      </c>
      <c r="T22" s="4">
        <v>1.25187601729569</v>
      </c>
      <c r="U22" s="4">
        <v>8.0799268876867139</v>
      </c>
      <c r="V22" s="164"/>
      <c r="Y22" s="128"/>
      <c r="Z22" s="3" t="s">
        <v>32</v>
      </c>
      <c r="AA22" s="128"/>
      <c r="AB22" s="3"/>
      <c r="AC22" s="3"/>
      <c r="AD22" s="3"/>
      <c r="AE22" s="3"/>
      <c r="AF22" s="4">
        <v>1.41</v>
      </c>
      <c r="AG22" s="4"/>
      <c r="AH22" s="4"/>
      <c r="AI22" s="4">
        <v>0.24</v>
      </c>
      <c r="AJ22" s="4">
        <v>74.304385273095221</v>
      </c>
      <c r="AK22" s="4">
        <v>0</v>
      </c>
      <c r="AL22" s="4">
        <v>0</v>
      </c>
      <c r="AM22" s="4">
        <v>14.830355574985866</v>
      </c>
      <c r="AN22" s="10">
        <v>8.9134740848081095E-2</v>
      </c>
    </row>
    <row r="23" spans="2:40" ht="24" customHeight="1" x14ac:dyDescent="0.3">
      <c r="B23" s="126" t="s">
        <v>47</v>
      </c>
      <c r="C23" s="3" t="s">
        <v>31</v>
      </c>
      <c r="D23" s="3">
        <v>0.33410000000000001</v>
      </c>
      <c r="E23" s="10">
        <v>5.0798577800763869E-2</v>
      </c>
      <c r="F23" s="3">
        <v>8541</v>
      </c>
      <c r="G23" s="3">
        <v>3400.5</v>
      </c>
      <c r="H23" s="3"/>
      <c r="I23" s="3"/>
      <c r="J23" s="8">
        <v>4.4250605394014451E-2</v>
      </c>
      <c r="K23" s="9">
        <v>1.7987190176608808E-2</v>
      </c>
      <c r="L23" s="9"/>
      <c r="M23" s="9"/>
      <c r="N23" s="10">
        <v>3.6611609849938715</v>
      </c>
      <c r="O23" s="10">
        <v>1.5051470422617106</v>
      </c>
      <c r="P23" s="10">
        <v>0</v>
      </c>
      <c r="Q23" s="10">
        <v>0</v>
      </c>
      <c r="R23" s="10">
        <v>5.1663080272555817</v>
      </c>
      <c r="S23" s="4">
        <v>7.2072115864212591</v>
      </c>
      <c r="T23" s="4">
        <v>2.9629708299413795</v>
      </c>
      <c r="U23" s="4">
        <v>10.170182416362639</v>
      </c>
      <c r="V23" s="163">
        <v>0.73331154906060636</v>
      </c>
      <c r="Y23" s="126" t="s">
        <v>47</v>
      </c>
      <c r="Z23" s="3" t="s">
        <v>31</v>
      </c>
      <c r="AA23" s="126">
        <v>40.055500000000002</v>
      </c>
      <c r="AB23" s="3"/>
      <c r="AC23" s="3"/>
      <c r="AD23" s="3"/>
      <c r="AE23" s="3"/>
      <c r="AF23" s="4">
        <v>1.37</v>
      </c>
      <c r="AG23" s="4"/>
      <c r="AH23" s="4"/>
      <c r="AI23" s="10">
        <v>0.02</v>
      </c>
      <c r="AJ23" s="4">
        <v>53.303193771369813</v>
      </c>
      <c r="AK23" s="4">
        <v>0</v>
      </c>
      <c r="AL23" s="4">
        <v>0</v>
      </c>
      <c r="AM23" s="4">
        <v>1.1161037793594766</v>
      </c>
      <c r="AN23" s="10">
        <v>5.4419297550729287E-2</v>
      </c>
    </row>
    <row r="24" spans="2:40" ht="24" customHeight="1" x14ac:dyDescent="0.3">
      <c r="B24" s="128"/>
      <c r="C24" s="3" t="s">
        <v>32</v>
      </c>
      <c r="D24" s="3">
        <v>0.30819999999999997</v>
      </c>
      <c r="E24" s="10">
        <v>4.6860585687505008E-2</v>
      </c>
      <c r="F24" s="3">
        <v>8918.5</v>
      </c>
      <c r="G24" s="3">
        <v>3252</v>
      </c>
      <c r="H24" s="3"/>
      <c r="I24" s="3"/>
      <c r="J24" s="8">
        <v>4.5995156847884355E-2</v>
      </c>
      <c r="K24" s="9">
        <v>1.7283692109451982E-2</v>
      </c>
      <c r="L24" s="9"/>
      <c r="M24" s="9"/>
      <c r="N24" s="10">
        <v>3.8054998852722113</v>
      </c>
      <c r="O24" s="10">
        <v>1.4462791465747615</v>
      </c>
      <c r="P24" s="10">
        <v>0</v>
      </c>
      <c r="Q24" s="10">
        <v>0</v>
      </c>
      <c r="R24" s="10">
        <v>5.251779031846973</v>
      </c>
      <c r="S24" s="4">
        <v>8.1208969743775885</v>
      </c>
      <c r="T24" s="4">
        <v>3.0863445801113838</v>
      </c>
      <c r="U24" s="4">
        <v>11.207241554488972</v>
      </c>
      <c r="V24" s="164"/>
      <c r="Y24" s="128"/>
      <c r="Z24" s="3" t="s">
        <v>32</v>
      </c>
      <c r="AA24" s="128"/>
      <c r="AB24" s="3"/>
      <c r="AC24" s="3"/>
      <c r="AD24" s="3"/>
      <c r="AE24" s="3"/>
      <c r="AF24" s="4">
        <v>1.27</v>
      </c>
      <c r="AG24" s="4"/>
      <c r="AH24" s="4"/>
      <c r="AI24" s="10">
        <v>0.03</v>
      </c>
      <c r="AJ24" s="4">
        <v>50.051969019296962</v>
      </c>
      <c r="AK24" s="4">
        <v>0</v>
      </c>
      <c r="AL24" s="4">
        <v>0</v>
      </c>
      <c r="AM24" s="4">
        <v>1.6741556690392145</v>
      </c>
      <c r="AN24" s="10">
        <v>5.1726124688336178E-2</v>
      </c>
    </row>
    <row r="25" spans="2:40" ht="24" customHeight="1" x14ac:dyDescent="0.3">
      <c r="B25" s="126" t="s">
        <v>48</v>
      </c>
      <c r="C25" s="3" t="s">
        <v>31</v>
      </c>
      <c r="D25" s="3">
        <v>0.37369999999999998</v>
      </c>
      <c r="E25" s="10">
        <v>6.7109260485651689E-2</v>
      </c>
      <c r="F25" s="3">
        <v>8647</v>
      </c>
      <c r="G25" s="3">
        <v>1804.5</v>
      </c>
      <c r="H25" s="3"/>
      <c r="I25" s="3"/>
      <c r="J25" s="8">
        <v>4.4740466199604409E-2</v>
      </c>
      <c r="K25" s="9">
        <v>1.0426362464943531E-2</v>
      </c>
      <c r="L25" s="9"/>
      <c r="M25" s="9"/>
      <c r="N25" s="10">
        <v>3.7016905834826237</v>
      </c>
      <c r="O25" s="10">
        <v>0.87246581992924566</v>
      </c>
      <c r="P25" s="10">
        <v>0</v>
      </c>
      <c r="Q25" s="10">
        <v>0</v>
      </c>
      <c r="R25" s="10">
        <v>4.5741564034118696</v>
      </c>
      <c r="S25" s="4">
        <v>5.5159162188563595</v>
      </c>
      <c r="T25" s="4">
        <v>1.3000677009632424</v>
      </c>
      <c r="U25" s="4">
        <v>6.8159839198196028</v>
      </c>
      <c r="V25" s="163">
        <v>0.75649842151481128</v>
      </c>
      <c r="Y25" s="126" t="s">
        <v>48</v>
      </c>
      <c r="Z25" s="3" t="s">
        <v>31</v>
      </c>
      <c r="AA25" s="126">
        <v>42.978299999999997</v>
      </c>
      <c r="AB25" s="3"/>
      <c r="AC25" s="3"/>
      <c r="AD25" s="3"/>
      <c r="AE25" s="3"/>
      <c r="AF25" s="4">
        <v>2.27</v>
      </c>
      <c r="AG25" s="4">
        <v>0.57000000000000006</v>
      </c>
      <c r="AH25" s="4"/>
      <c r="AI25" s="4">
        <v>0.37</v>
      </c>
      <c r="AJ25" s="4">
        <v>114.93480333666963</v>
      </c>
      <c r="AK25" s="4">
        <v>23.562449631720064</v>
      </c>
      <c r="AL25" s="4">
        <v>0</v>
      </c>
      <c r="AM25" s="4">
        <v>22.154572945494117</v>
      </c>
      <c r="AN25" s="10">
        <v>0.1606518259138838</v>
      </c>
    </row>
    <row r="26" spans="2:40" ht="24" customHeight="1" x14ac:dyDescent="0.3">
      <c r="B26" s="128"/>
      <c r="C26" s="3" t="s">
        <v>32</v>
      </c>
      <c r="D26" s="3">
        <v>0.31190000000000001</v>
      </c>
      <c r="E26" s="10">
        <v>5.6011181015452938E-2</v>
      </c>
      <c r="F26" s="3">
        <v>5344</v>
      </c>
      <c r="G26" s="3">
        <v>1570.5</v>
      </c>
      <c r="H26" s="3"/>
      <c r="I26" s="3"/>
      <c r="J26" s="8">
        <v>2.9476218644287115E-2</v>
      </c>
      <c r="K26" s="9">
        <v>9.3178200560903521E-3</v>
      </c>
      <c r="L26" s="9"/>
      <c r="M26" s="9"/>
      <c r="N26" s="10">
        <v>2.4387730003849919</v>
      </c>
      <c r="O26" s="10">
        <v>0.77970428733162866</v>
      </c>
      <c r="P26" s="10">
        <v>0</v>
      </c>
      <c r="Q26" s="10">
        <v>0</v>
      </c>
      <c r="R26" s="10">
        <v>3.2184772877166203</v>
      </c>
      <c r="S26" s="4">
        <v>4.3540824459890572</v>
      </c>
      <c r="T26" s="4">
        <v>1.3920511462104608</v>
      </c>
      <c r="U26" s="4">
        <v>5.7461335921995182</v>
      </c>
      <c r="V26" s="164"/>
      <c r="Y26" s="128"/>
      <c r="Z26" s="3" t="s">
        <v>32</v>
      </c>
      <c r="AA26" s="128"/>
      <c r="AB26" s="3"/>
      <c r="AC26" s="3"/>
      <c r="AD26" s="3"/>
      <c r="AE26" s="3"/>
      <c r="AF26" s="4">
        <v>2.3200000000000003</v>
      </c>
      <c r="AG26" s="4">
        <v>0.68</v>
      </c>
      <c r="AH26" s="4"/>
      <c r="AI26" s="4">
        <v>0.42000000000000004</v>
      </c>
      <c r="AJ26" s="4">
        <v>119.97228195501745</v>
      </c>
      <c r="AK26" s="4">
        <v>28.109589034332704</v>
      </c>
      <c r="AL26" s="4">
        <v>0</v>
      </c>
      <c r="AM26" s="4">
        <v>25.148434154344677</v>
      </c>
      <c r="AN26" s="10">
        <v>0.17323030514369483</v>
      </c>
    </row>
    <row r="27" spans="2:40" ht="24" customHeight="1" x14ac:dyDescent="0.3">
      <c r="B27" s="126" t="s">
        <v>49</v>
      </c>
      <c r="C27" s="3" t="s">
        <v>31</v>
      </c>
      <c r="D27" s="3">
        <v>0.30409999999999998</v>
      </c>
      <c r="E27" s="10">
        <v>4.1536014176662875E-2</v>
      </c>
      <c r="F27" s="3">
        <v>5923</v>
      </c>
      <c r="G27" s="3">
        <v>2282</v>
      </c>
      <c r="H27" s="3"/>
      <c r="I27" s="3"/>
      <c r="J27" s="8">
        <v>3.2151967761613401E-2</v>
      </c>
      <c r="K27" s="9">
        <v>1.2688452209505041E-2</v>
      </c>
      <c r="L27" s="9"/>
      <c r="M27" s="9"/>
      <c r="N27" s="10">
        <v>2.6601563732622338</v>
      </c>
      <c r="O27" s="10">
        <v>1.0617548447812206</v>
      </c>
      <c r="P27" s="10">
        <v>0</v>
      </c>
      <c r="Q27" s="10">
        <v>0</v>
      </c>
      <c r="R27" s="10">
        <v>3.7219112180434544</v>
      </c>
      <c r="S27" s="4">
        <v>6.4044574954831601</v>
      </c>
      <c r="T27" s="4">
        <v>2.5562270858857965</v>
      </c>
      <c r="U27" s="4">
        <v>8.9606845813689571</v>
      </c>
      <c r="V27" s="163">
        <v>0.41042499720823017</v>
      </c>
      <c r="Y27" s="126" t="s">
        <v>49</v>
      </c>
      <c r="Z27" s="3" t="s">
        <v>31</v>
      </c>
      <c r="AA27" s="126">
        <v>38.7791</v>
      </c>
      <c r="AB27" s="3"/>
      <c r="AC27" s="3"/>
      <c r="AD27" s="3"/>
      <c r="AE27" s="3"/>
      <c r="AF27" s="4">
        <v>1.52</v>
      </c>
      <c r="AG27" s="4">
        <v>0.18</v>
      </c>
      <c r="AH27" s="4"/>
      <c r="AI27" s="4"/>
      <c r="AJ27" s="4">
        <v>56.055943908737845</v>
      </c>
      <c r="AK27" s="4">
        <v>6.7137718864496883</v>
      </c>
      <c r="AL27" s="4">
        <v>0</v>
      </c>
      <c r="AM27" s="4">
        <v>0</v>
      </c>
      <c r="AN27" s="10">
        <v>6.2769715795187531E-2</v>
      </c>
    </row>
    <row r="28" spans="2:40" ht="24" customHeight="1" x14ac:dyDescent="0.3">
      <c r="B28" s="128"/>
      <c r="C28" s="3" t="s">
        <v>32</v>
      </c>
      <c r="D28" s="3">
        <v>0.37609999999999999</v>
      </c>
      <c r="E28" s="10">
        <v>5.1370256270446918E-2</v>
      </c>
      <c r="F28" s="3">
        <v>6182.5</v>
      </c>
      <c r="G28" s="3">
        <v>3502.5</v>
      </c>
      <c r="H28" s="3"/>
      <c r="I28" s="3"/>
      <c r="J28" s="8">
        <v>3.3351202469637874E-2</v>
      </c>
      <c r="K28" s="9">
        <v>1.8470400970211475E-2</v>
      </c>
      <c r="L28" s="9"/>
      <c r="M28" s="9"/>
      <c r="N28" s="10">
        <v>2.759377418619132</v>
      </c>
      <c r="O28" s="10">
        <v>1.5455815564709283</v>
      </c>
      <c r="P28" s="10">
        <v>0</v>
      </c>
      <c r="Q28" s="10">
        <v>0</v>
      </c>
      <c r="R28" s="10">
        <v>4.3049589750900603</v>
      </c>
      <c r="S28" s="4">
        <v>5.3715469202488482</v>
      </c>
      <c r="T28" s="4">
        <v>3.008709063731291</v>
      </c>
      <c r="U28" s="4">
        <v>8.3802559839801383</v>
      </c>
      <c r="V28" s="164"/>
      <c r="Y28" s="128"/>
      <c r="Z28" s="3" t="s">
        <v>32</v>
      </c>
      <c r="AA28" s="128"/>
      <c r="AB28" s="3"/>
      <c r="AC28" s="3"/>
      <c r="AD28" s="3"/>
      <c r="AE28" s="3"/>
      <c r="AF28" s="4">
        <v>1.53</v>
      </c>
      <c r="AG28" s="4">
        <v>0.28000000000000003</v>
      </c>
      <c r="AH28" s="4"/>
      <c r="AI28" s="4"/>
      <c r="AJ28" s="4">
        <v>56.424733013400591</v>
      </c>
      <c r="AK28" s="4">
        <v>10.443645156699517</v>
      </c>
      <c r="AL28" s="4">
        <v>0</v>
      </c>
      <c r="AM28" s="4">
        <v>0</v>
      </c>
      <c r="AN28" s="10">
        <v>6.6868378170100107E-2</v>
      </c>
    </row>
    <row r="29" spans="2:40" ht="24" customHeight="1" x14ac:dyDescent="0.3">
      <c r="B29" s="126" t="s">
        <v>50</v>
      </c>
      <c r="C29" s="3" t="s">
        <v>31</v>
      </c>
      <c r="D29" s="3">
        <v>0.39879999999999999</v>
      </c>
      <c r="E29" s="10">
        <v>4.4977172092181224E-2</v>
      </c>
      <c r="F29" s="3">
        <v>5081.5</v>
      </c>
      <c r="G29" s="3">
        <v>1392</v>
      </c>
      <c r="H29" s="3"/>
      <c r="I29" s="3"/>
      <c r="J29" s="8">
        <v>1.3951940039735145E-2</v>
      </c>
      <c r="K29" s="9">
        <v>8.4722011672856822E-3</v>
      </c>
      <c r="L29" s="9"/>
      <c r="M29" s="9"/>
      <c r="N29" s="10">
        <v>1.1543412363203853</v>
      </c>
      <c r="O29" s="10">
        <v>0.70894388746549752</v>
      </c>
      <c r="P29" s="10">
        <v>0</v>
      </c>
      <c r="Q29" s="10">
        <v>0</v>
      </c>
      <c r="R29" s="10">
        <v>1.8632851237858827</v>
      </c>
      <c r="S29" s="4">
        <v>2.5665047014395435</v>
      </c>
      <c r="T29" s="4">
        <v>1.5762304620052789</v>
      </c>
      <c r="U29" s="4">
        <v>4.1427351634448222</v>
      </c>
      <c r="V29" s="163">
        <v>0.61794618104808685</v>
      </c>
      <c r="Y29" s="126" t="s">
        <v>50</v>
      </c>
      <c r="Z29" s="3" t="s">
        <v>31</v>
      </c>
      <c r="AA29" s="126">
        <v>44.161000000000001</v>
      </c>
      <c r="AB29" s="3"/>
      <c r="AC29" s="3"/>
      <c r="AD29" s="3"/>
      <c r="AE29" s="3"/>
      <c r="AF29" s="4">
        <v>3.4200000000000004</v>
      </c>
      <c r="AG29" s="4">
        <v>0.81</v>
      </c>
      <c r="AH29" s="4"/>
      <c r="AI29" s="4">
        <v>0.17</v>
      </c>
      <c r="AJ29" s="4">
        <v>154.08930935967837</v>
      </c>
      <c r="AK29" s="4">
        <v>34.404897515640421</v>
      </c>
      <c r="AL29" s="4">
        <v>0</v>
      </c>
      <c r="AM29" s="4">
        <v>10.459242838124544</v>
      </c>
      <c r="AN29" s="10">
        <v>0.19895344971344331</v>
      </c>
    </row>
    <row r="30" spans="2:40" ht="24" customHeight="1" x14ac:dyDescent="0.3">
      <c r="B30" s="128"/>
      <c r="C30" s="3" t="s">
        <v>32</v>
      </c>
      <c r="D30" s="3">
        <v>0.49230000000000002</v>
      </c>
      <c r="E30" s="10">
        <v>5.5522221216100343E-2</v>
      </c>
      <c r="F30" s="3">
        <v>5108.5</v>
      </c>
      <c r="G30" s="3">
        <v>1251</v>
      </c>
      <c r="H30" s="3"/>
      <c r="I30" s="3"/>
      <c r="J30" s="8">
        <v>1.4043013799361136E-2</v>
      </c>
      <c r="K30" s="9">
        <v>7.8042333055408173E-3</v>
      </c>
      <c r="L30" s="9"/>
      <c r="M30" s="9"/>
      <c r="N30" s="10">
        <v>1.1618764031848934</v>
      </c>
      <c r="O30" s="10">
        <v>0.65304911782334374</v>
      </c>
      <c r="P30" s="10">
        <v>0</v>
      </c>
      <c r="Q30" s="10">
        <v>0</v>
      </c>
      <c r="R30" s="10">
        <v>1.8149255210082371</v>
      </c>
      <c r="S30" s="4">
        <v>2.0926331435169101</v>
      </c>
      <c r="T30" s="4">
        <v>1.1761941498730466</v>
      </c>
      <c r="U30" s="4">
        <v>3.2688272933899567</v>
      </c>
      <c r="V30" s="164"/>
      <c r="W30" s="21"/>
      <c r="Y30" s="128"/>
      <c r="Z30" s="3" t="s">
        <v>32</v>
      </c>
      <c r="AA30" s="128"/>
      <c r="AB30" s="3"/>
      <c r="AC30" s="3"/>
      <c r="AD30" s="3"/>
      <c r="AE30" s="3"/>
      <c r="AF30" s="4">
        <v>3.37</v>
      </c>
      <c r="AG30" s="4">
        <v>0.6</v>
      </c>
      <c r="AH30" s="4"/>
      <c r="AI30" s="4">
        <v>0.1</v>
      </c>
      <c r="AJ30" s="4">
        <v>147.68270753497899</v>
      </c>
      <c r="AK30" s="4">
        <v>25.485109270844752</v>
      </c>
      <c r="AL30" s="4">
        <v>0</v>
      </c>
      <c r="AM30" s="4">
        <v>6.152495787132084</v>
      </c>
      <c r="AN30" s="10">
        <v>0.17932031259295583</v>
      </c>
    </row>
    <row r="31" spans="2:40" ht="24" customHeight="1" x14ac:dyDescent="0.35">
      <c r="B31" s="126" t="s">
        <v>51</v>
      </c>
      <c r="C31" s="3" t="s">
        <v>31</v>
      </c>
      <c r="D31" s="3">
        <v>0.33979999999999999</v>
      </c>
      <c r="E31" s="10">
        <v>4.3154600000000001E-2</v>
      </c>
      <c r="F31" s="3"/>
      <c r="G31" s="3"/>
      <c r="H31" s="3"/>
      <c r="I31" s="3"/>
      <c r="J31" s="67">
        <v>4.1999999999999996E-2</v>
      </c>
      <c r="K31" s="10">
        <v>0.02</v>
      </c>
      <c r="L31" s="10"/>
      <c r="M31" s="9"/>
      <c r="N31" s="10">
        <v>3.4749527153484339</v>
      </c>
      <c r="O31" s="10">
        <v>1.673576614783401</v>
      </c>
      <c r="P31" s="10">
        <v>0</v>
      </c>
      <c r="Q31" s="10">
        <v>0</v>
      </c>
      <c r="R31" s="10"/>
      <c r="S31" s="4"/>
      <c r="T31" s="4"/>
      <c r="U31" s="4"/>
      <c r="V31" s="163" t="e">
        <v>#DIV/0!</v>
      </c>
      <c r="W31" s="11"/>
      <c r="X31" s="11"/>
      <c r="Y31" s="126" t="s">
        <v>51</v>
      </c>
      <c r="Z31" s="3" t="s">
        <v>31</v>
      </c>
      <c r="AA31" s="126">
        <v>41.096600000000002</v>
      </c>
      <c r="AB31" s="3"/>
      <c r="AC31" s="3"/>
      <c r="AD31" s="3"/>
      <c r="AE31" s="3"/>
      <c r="AF31" s="4">
        <v>1.81</v>
      </c>
      <c r="AG31" s="4">
        <v>0.1</v>
      </c>
      <c r="AH31" s="4"/>
      <c r="AI31" s="4"/>
      <c r="AJ31" s="4">
        <v>70.739962394218708</v>
      </c>
      <c r="AK31" s="4">
        <v>3.9527763624774446</v>
      </c>
      <c r="AL31" s="4">
        <v>0</v>
      </c>
      <c r="AM31" s="4">
        <v>0</v>
      </c>
      <c r="AN31" s="10">
        <v>7.4692738756696159E-2</v>
      </c>
    </row>
    <row r="32" spans="2:40" ht="24" customHeight="1" x14ac:dyDescent="0.35">
      <c r="B32" s="128"/>
      <c r="C32" s="3" t="s">
        <v>32</v>
      </c>
      <c r="D32" s="3">
        <v>0.4768</v>
      </c>
      <c r="E32" s="10">
        <v>6.0553599999999999E-2</v>
      </c>
      <c r="F32" s="3"/>
      <c r="G32" s="3"/>
      <c r="H32" s="3"/>
      <c r="I32" s="3"/>
      <c r="J32" s="67">
        <v>4.7500000000000001E-2</v>
      </c>
      <c r="K32" s="10">
        <v>9.4999999999999998E-3</v>
      </c>
      <c r="L32" s="10"/>
      <c r="M32" s="9"/>
      <c r="N32" s="10">
        <v>3.9300060471202536</v>
      </c>
      <c r="O32" s="10">
        <v>0.79494889202211549</v>
      </c>
      <c r="P32" s="10">
        <v>0</v>
      </c>
      <c r="Q32" s="10">
        <v>0</v>
      </c>
      <c r="R32" s="10">
        <v>4.7249549391423695</v>
      </c>
      <c r="S32" s="4">
        <v>6.4901278324001437</v>
      </c>
      <c r="T32" s="4">
        <v>1.3128020332764947</v>
      </c>
      <c r="U32" s="4">
        <v>7.8029298656766404</v>
      </c>
      <c r="V32" s="164"/>
      <c r="W32" s="11"/>
      <c r="X32" s="11"/>
      <c r="Y32" s="128"/>
      <c r="Z32" s="3" t="s">
        <v>32</v>
      </c>
      <c r="AA32" s="128"/>
      <c r="AB32" s="3"/>
      <c r="AC32" s="3"/>
      <c r="AD32" s="3"/>
      <c r="AE32" s="3"/>
      <c r="AF32" s="4">
        <v>1.7799999999999998</v>
      </c>
      <c r="AG32" s="4">
        <v>0.15</v>
      </c>
      <c r="AH32" s="4"/>
      <c r="AI32" s="4"/>
      <c r="AJ32" s="4">
        <v>69.567476829673637</v>
      </c>
      <c r="AK32" s="4">
        <v>5.9291645437161655</v>
      </c>
      <c r="AL32" s="4">
        <v>0</v>
      </c>
      <c r="AM32" s="4">
        <v>0</v>
      </c>
      <c r="AN32" s="10">
        <v>7.5496641373389808E-2</v>
      </c>
    </row>
    <row r="33" spans="1:40" ht="24" customHeight="1" x14ac:dyDescent="0.35">
      <c r="B33" s="126" t="s">
        <v>52</v>
      </c>
      <c r="C33" s="3" t="s">
        <v>31</v>
      </c>
      <c r="D33" s="3">
        <v>0.32079999999999997</v>
      </c>
      <c r="E33" s="10">
        <v>4.3949599999999991E-2</v>
      </c>
      <c r="F33" s="3">
        <v>10843.5</v>
      </c>
      <c r="G33" s="3">
        <v>3557.5</v>
      </c>
      <c r="H33" s="3"/>
      <c r="I33" s="3"/>
      <c r="J33" s="8">
        <v>3.3387754964363178E-2</v>
      </c>
      <c r="K33" s="9">
        <v>6.3242627360344415E-3</v>
      </c>
      <c r="L33" s="9"/>
      <c r="M33" s="9"/>
      <c r="N33" s="10">
        <v>2.7624016612571909</v>
      </c>
      <c r="O33" s="10">
        <v>0.52920691103866646</v>
      </c>
      <c r="P33" s="10">
        <v>0</v>
      </c>
      <c r="Q33" s="10">
        <v>0</v>
      </c>
      <c r="R33" s="10">
        <v>3.2916085722958575</v>
      </c>
      <c r="S33" s="4">
        <v>6.2853852168328981</v>
      </c>
      <c r="T33" s="4">
        <v>1.2041222469343671</v>
      </c>
      <c r="U33" s="4">
        <v>7.4895074637672652</v>
      </c>
      <c r="V33" s="163">
        <v>0.45383487266214378</v>
      </c>
      <c r="W33" s="11"/>
      <c r="X33" s="11"/>
      <c r="Y33" s="126" t="s">
        <v>52</v>
      </c>
      <c r="Z33" s="3" t="s">
        <v>31</v>
      </c>
      <c r="AA33" s="126">
        <v>46.924100000000003</v>
      </c>
      <c r="AB33" s="3"/>
      <c r="AC33" s="3"/>
      <c r="AD33" s="3"/>
      <c r="AE33" s="3"/>
      <c r="AF33" s="4">
        <v>1.9700000000000002</v>
      </c>
      <c r="AG33" s="4"/>
      <c r="AH33" s="4"/>
      <c r="AI33" s="4">
        <v>0.24</v>
      </c>
      <c r="AJ33" s="4">
        <v>103.60074102488221</v>
      </c>
      <c r="AK33" s="4">
        <v>0</v>
      </c>
      <c r="AL33" s="4">
        <v>0</v>
      </c>
      <c r="AM33" s="4">
        <v>15.689879897554745</v>
      </c>
      <c r="AN33" s="10">
        <v>0.11929062092243696</v>
      </c>
    </row>
    <row r="34" spans="1:40" ht="24" customHeight="1" x14ac:dyDescent="0.35">
      <c r="B34" s="128"/>
      <c r="C34" s="3" t="s">
        <v>32</v>
      </c>
      <c r="D34" s="3">
        <v>0.3352</v>
      </c>
      <c r="E34" s="10">
        <v>4.5922399999999995E-2</v>
      </c>
      <c r="F34" s="3">
        <v>10472.5</v>
      </c>
      <c r="G34" s="3">
        <v>3413.5</v>
      </c>
      <c r="H34" s="3"/>
      <c r="I34" s="3"/>
      <c r="J34" s="8">
        <v>3.2136334045057897E-2</v>
      </c>
      <c r="K34" s="9">
        <v>5.8050500643607372E-3</v>
      </c>
      <c r="L34" s="9"/>
      <c r="M34" s="9"/>
      <c r="N34" s="10">
        <v>2.6588628869337687</v>
      </c>
      <c r="O34" s="10">
        <v>0.48575980176805039</v>
      </c>
      <c r="P34" s="10">
        <v>0</v>
      </c>
      <c r="Q34" s="10">
        <v>0</v>
      </c>
      <c r="R34" s="10">
        <v>3.1446226887018192</v>
      </c>
      <c r="S34" s="4">
        <v>5.7899040270843178</v>
      </c>
      <c r="T34" s="4">
        <v>1.0577840046862761</v>
      </c>
      <c r="U34" s="4">
        <v>6.8476880317705948</v>
      </c>
      <c r="V34" s="164"/>
      <c r="W34" s="11"/>
      <c r="X34" s="11"/>
      <c r="Y34" s="128"/>
      <c r="Z34" s="3" t="s">
        <v>32</v>
      </c>
      <c r="AA34" s="128"/>
      <c r="AB34" s="3"/>
      <c r="AC34" s="3"/>
      <c r="AD34" s="3"/>
      <c r="AE34" s="3"/>
      <c r="AF34" s="4">
        <v>1.98</v>
      </c>
      <c r="AG34" s="4"/>
      <c r="AH34" s="4"/>
      <c r="AI34" s="4">
        <v>0.26</v>
      </c>
      <c r="AJ34" s="4">
        <v>105.35447904237213</v>
      </c>
      <c r="AK34" s="4">
        <v>0</v>
      </c>
      <c r="AL34" s="4">
        <v>0</v>
      </c>
      <c r="AM34" s="4">
        <v>16.997369889017641</v>
      </c>
      <c r="AN34" s="10">
        <v>0.12235184893138978</v>
      </c>
    </row>
    <row r="35" spans="1:40" ht="24" customHeight="1" x14ac:dyDescent="0.35">
      <c r="B35" s="126" t="s">
        <v>53</v>
      </c>
      <c r="C35" s="3" t="s">
        <v>31</v>
      </c>
      <c r="D35" s="3">
        <v>0.37259999999999999</v>
      </c>
      <c r="E35" s="10">
        <v>5.1046199999999993E-2</v>
      </c>
      <c r="F35" s="3">
        <v>15538.5</v>
      </c>
      <c r="G35" s="3">
        <v>2990.5</v>
      </c>
      <c r="H35" s="3"/>
      <c r="I35" s="3"/>
      <c r="J35" s="8">
        <v>4.9224469832660399E-2</v>
      </c>
      <c r="K35" s="9">
        <v>4.2798628413192328E-3</v>
      </c>
      <c r="L35" s="9"/>
      <c r="M35" s="9"/>
      <c r="N35" s="10">
        <v>4.0726834549188178</v>
      </c>
      <c r="O35" s="10">
        <v>0.35813391828561553</v>
      </c>
      <c r="P35" s="10">
        <v>0</v>
      </c>
      <c r="Q35" s="10">
        <v>0</v>
      </c>
      <c r="R35" s="10">
        <v>4.4308173732044329</v>
      </c>
      <c r="S35" s="4">
        <v>7.978426317568827</v>
      </c>
      <c r="T35" s="4">
        <v>0.70158781316849361</v>
      </c>
      <c r="U35" s="4">
        <v>8.6800141307373195</v>
      </c>
      <c r="V35" s="163">
        <v>1.4238753168231288</v>
      </c>
      <c r="W35" s="11"/>
      <c r="X35" s="11"/>
      <c r="Y35" s="126" t="s">
        <v>53</v>
      </c>
      <c r="Z35" s="3" t="s">
        <v>31</v>
      </c>
      <c r="AA35" s="126">
        <v>47.444200000000002</v>
      </c>
      <c r="AB35" s="3"/>
      <c r="AC35" s="3"/>
      <c r="AD35" s="3"/>
      <c r="AE35" s="3"/>
      <c r="AF35" s="4">
        <v>1.5</v>
      </c>
      <c r="AG35" s="4"/>
      <c r="AH35" s="4"/>
      <c r="AI35" s="4">
        <v>0.13</v>
      </c>
      <c r="AJ35" s="4">
        <v>76.272009430316189</v>
      </c>
      <c r="AK35" s="4">
        <v>0</v>
      </c>
      <c r="AL35" s="4">
        <v>0</v>
      </c>
      <c r="AM35" s="4">
        <v>8.5928831505402421</v>
      </c>
      <c r="AN35" s="10">
        <v>8.486489258085643E-2</v>
      </c>
    </row>
    <row r="36" spans="1:40" ht="24" customHeight="1" x14ac:dyDescent="0.35">
      <c r="B36" s="128"/>
      <c r="C36" s="3" t="s">
        <v>32</v>
      </c>
      <c r="D36" s="3">
        <v>0.30609999999999998</v>
      </c>
      <c r="E36" s="10">
        <v>4.1935699999999992E-2</v>
      </c>
      <c r="F36" s="3">
        <v>15727.5</v>
      </c>
      <c r="G36" s="3">
        <v>2993.5</v>
      </c>
      <c r="H36" s="3"/>
      <c r="I36" s="3"/>
      <c r="J36" s="8">
        <v>4.9861986150042337E-2</v>
      </c>
      <c r="K36" s="9">
        <v>4.2906797719791017E-3</v>
      </c>
      <c r="L36" s="9"/>
      <c r="M36" s="9"/>
      <c r="N36" s="10">
        <v>4.1254296229703726</v>
      </c>
      <c r="O36" s="10">
        <v>0.35903906639541999</v>
      </c>
      <c r="P36" s="10">
        <v>0</v>
      </c>
      <c r="Q36" s="10">
        <v>0</v>
      </c>
      <c r="R36" s="10">
        <v>4.4844686893657926</v>
      </c>
      <c r="S36" s="4">
        <v>9.8375122460585462</v>
      </c>
      <c r="T36" s="4">
        <v>0.85616566885832379</v>
      </c>
      <c r="U36" s="4">
        <v>10.693677914916869</v>
      </c>
      <c r="V36" s="164"/>
      <c r="W36" s="11"/>
      <c r="X36" s="11"/>
      <c r="Y36" s="128"/>
      <c r="Z36" s="3" t="s">
        <v>32</v>
      </c>
      <c r="AA36" s="128"/>
      <c r="AB36" s="3"/>
      <c r="AC36" s="3"/>
      <c r="AD36" s="3"/>
      <c r="AE36" s="3"/>
      <c r="AF36" s="4">
        <v>1.55</v>
      </c>
      <c r="AG36" s="4"/>
      <c r="AH36" s="4"/>
      <c r="AI36" s="4">
        <v>0.13</v>
      </c>
      <c r="AJ36" s="4">
        <v>78.52798030630872</v>
      </c>
      <c r="AK36" s="4">
        <v>0</v>
      </c>
      <c r="AL36" s="4">
        <v>0</v>
      </c>
      <c r="AM36" s="4">
        <v>8.5928831505402421</v>
      </c>
      <c r="AN36" s="10">
        <v>8.7120863456848968E-2</v>
      </c>
    </row>
    <row r="37" spans="1:40" ht="24" customHeight="1" x14ac:dyDescent="0.3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</row>
    <row r="38" spans="1:40" ht="24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70"/>
      <c r="AH38" s="70"/>
      <c r="AI38"/>
      <c r="AJ38" s="58"/>
      <c r="AK38" s="58"/>
      <c r="AL38" s="11"/>
      <c r="AM38" s="11"/>
      <c r="AN38" s="11"/>
    </row>
    <row r="39" spans="1:40" ht="24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 s="11"/>
      <c r="AK39" s="11"/>
      <c r="AL39" s="11"/>
      <c r="AM39" s="11"/>
      <c r="AN39" s="11"/>
    </row>
    <row r="40" spans="1:40" ht="24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 s="11"/>
      <c r="AK40" s="11"/>
      <c r="AL40" s="11"/>
      <c r="AM40" s="11"/>
      <c r="AN40" s="11"/>
    </row>
    <row r="41" spans="1:40" ht="24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 s="11"/>
      <c r="AK41" s="11"/>
      <c r="AL41" s="11"/>
      <c r="AM41" s="11"/>
      <c r="AN41" s="11"/>
    </row>
    <row r="42" spans="1:40" ht="24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 s="11"/>
      <c r="AK42" s="11"/>
      <c r="AL42" s="11"/>
      <c r="AM42" s="11"/>
      <c r="AN42" s="11"/>
    </row>
    <row r="43" spans="1:40" ht="24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 s="58"/>
      <c r="AK43" s="11"/>
      <c r="AL43" s="11"/>
      <c r="AM43" s="11"/>
      <c r="AN43" s="11"/>
    </row>
    <row r="44" spans="1:40" ht="24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 s="59"/>
      <c r="AK44" s="11"/>
      <c r="AL44" s="11"/>
      <c r="AM44" s="11"/>
      <c r="AN44" s="11"/>
    </row>
    <row r="45" spans="1:40" ht="24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 s="11"/>
      <c r="AK45" s="11"/>
      <c r="AL45" s="11"/>
      <c r="AM45" s="11"/>
      <c r="AN45" s="11"/>
    </row>
    <row r="46" spans="1:40" ht="24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 s="11"/>
      <c r="AK46" s="11"/>
      <c r="AL46" s="11"/>
      <c r="AM46" s="11"/>
      <c r="AN46" s="11"/>
    </row>
    <row r="47" spans="1:40" ht="24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 s="11"/>
      <c r="AK47" s="11"/>
      <c r="AL47" s="11"/>
      <c r="AM47" s="11"/>
      <c r="AN47" s="11"/>
    </row>
    <row r="48" spans="1:40" ht="24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 s="11"/>
      <c r="AK48" s="11"/>
      <c r="AL48" s="11"/>
      <c r="AM48" s="11"/>
      <c r="AN48" s="11"/>
    </row>
    <row r="49" spans="1:40" ht="24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 s="58"/>
      <c r="AK49" s="11"/>
      <c r="AL49" s="11"/>
      <c r="AM49" s="11"/>
      <c r="AN49" s="11"/>
    </row>
    <row r="50" spans="1:40" ht="24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 s="11"/>
      <c r="AK50" s="11"/>
      <c r="AL50" s="11"/>
      <c r="AM50" s="11"/>
      <c r="AN50" s="11"/>
    </row>
    <row r="51" spans="1:40" ht="24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 s="11"/>
      <c r="AK51" s="11"/>
      <c r="AL51" s="11"/>
      <c r="AM51" s="11"/>
      <c r="AN51" s="11"/>
    </row>
    <row r="52" spans="1:40" ht="24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 s="11"/>
      <c r="AK52" s="11"/>
      <c r="AL52" s="11"/>
      <c r="AM52" s="11"/>
      <c r="AN52" s="11"/>
    </row>
    <row r="53" spans="1:40" ht="24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 s="11"/>
      <c r="AK53" s="11"/>
      <c r="AL53" s="11"/>
      <c r="AM53" s="11"/>
      <c r="AN53" s="11"/>
    </row>
    <row r="54" spans="1:40" ht="24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 s="11"/>
      <c r="AK54" s="11"/>
      <c r="AL54" s="11"/>
      <c r="AM54" s="11"/>
      <c r="AN54" s="11"/>
    </row>
    <row r="55" spans="1:40" ht="24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 s="11"/>
      <c r="AK55" s="11"/>
      <c r="AL55" s="11"/>
      <c r="AM55" s="11"/>
      <c r="AN55" s="11"/>
    </row>
    <row r="56" spans="1:40" ht="24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 s="11"/>
      <c r="AK56" s="11"/>
      <c r="AL56" s="11"/>
      <c r="AM56" s="11"/>
      <c r="AN56" s="11"/>
    </row>
    <row r="57" spans="1:40" ht="24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 s="11"/>
      <c r="AK57" s="11"/>
      <c r="AL57" s="11"/>
      <c r="AM57" s="11"/>
      <c r="AN57" s="11"/>
    </row>
    <row r="58" spans="1:40" ht="24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 s="11"/>
      <c r="AK58" s="11"/>
      <c r="AL58" s="11"/>
      <c r="AM58" s="11"/>
      <c r="AN58" s="11"/>
    </row>
    <row r="59" spans="1:40" ht="24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 s="11"/>
      <c r="AK59" s="11"/>
      <c r="AL59" s="11"/>
      <c r="AM59" s="11"/>
      <c r="AN59" s="11"/>
    </row>
    <row r="60" spans="1:40" ht="24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 s="11"/>
      <c r="AK60" s="11"/>
      <c r="AL60" s="11"/>
      <c r="AM60" s="11"/>
      <c r="AN60" s="11"/>
    </row>
    <row r="61" spans="1:40" ht="24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 s="11"/>
      <c r="AK61" s="11"/>
      <c r="AL61" s="11"/>
      <c r="AM61" s="11"/>
      <c r="AN61" s="11"/>
    </row>
    <row r="62" spans="1:40" ht="24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 s="11"/>
      <c r="AK62" s="11"/>
      <c r="AL62" s="11"/>
      <c r="AM62" s="11"/>
      <c r="AN62" s="11"/>
    </row>
    <row r="63" spans="1:40" ht="24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 s="11"/>
      <c r="AK63" s="11"/>
      <c r="AL63" s="11"/>
      <c r="AM63" s="11"/>
      <c r="AN63" s="11"/>
    </row>
    <row r="64" spans="1:40" ht="24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 s="11"/>
      <c r="AK64" s="11"/>
      <c r="AL64" s="11"/>
      <c r="AM64" s="11"/>
      <c r="AN64" s="11"/>
    </row>
    <row r="65" spans="1:40" ht="24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 s="11"/>
      <c r="AK65" s="11"/>
      <c r="AL65" s="11"/>
      <c r="AM65" s="11"/>
      <c r="AN65" s="11"/>
    </row>
    <row r="66" spans="1:40" ht="24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 s="11"/>
      <c r="AK66" s="11"/>
      <c r="AL66" s="11"/>
      <c r="AM66" s="11"/>
      <c r="AN66" s="11"/>
    </row>
    <row r="67" spans="1:40" ht="24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 s="11"/>
      <c r="AK67" s="11"/>
      <c r="AL67" s="11"/>
      <c r="AM67" s="11"/>
      <c r="AN67" s="11"/>
    </row>
    <row r="68" spans="1:40" ht="24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 s="11"/>
      <c r="AK68" s="11"/>
      <c r="AL68" s="11"/>
      <c r="AM68" s="11"/>
      <c r="AN68" s="11"/>
    </row>
    <row r="69" spans="1:40" ht="24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 s="11"/>
      <c r="AK69" s="11"/>
      <c r="AL69" s="11"/>
      <c r="AM69" s="11"/>
      <c r="AN69" s="11"/>
    </row>
    <row r="70" spans="1:40" ht="24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 s="11"/>
      <c r="AK70" s="11"/>
      <c r="AL70" s="11"/>
      <c r="AM70" s="11"/>
      <c r="AN70" s="11"/>
    </row>
    <row r="71" spans="1:40" ht="24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 s="11"/>
      <c r="AK71" s="11"/>
      <c r="AL71" s="11"/>
      <c r="AM71" s="11"/>
      <c r="AN71" s="11"/>
    </row>
    <row r="72" spans="1:40" ht="24" customHeight="1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 s="11"/>
      <c r="AK72" s="11"/>
      <c r="AL72" s="11"/>
      <c r="AM72" s="11"/>
      <c r="AN72" s="11"/>
    </row>
    <row r="73" spans="1:40" ht="24" customHeight="1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 s="11"/>
      <c r="AK73" s="11"/>
      <c r="AL73" s="11"/>
      <c r="AM73" s="11"/>
      <c r="AN73" s="11"/>
    </row>
    <row r="74" spans="1:40" ht="24" customHeight="1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 s="11"/>
      <c r="AK74" s="11"/>
      <c r="AL74" s="11"/>
      <c r="AM74" s="11"/>
      <c r="AN74" s="11"/>
    </row>
    <row r="75" spans="1:40" ht="24" customHeight="1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 s="11"/>
      <c r="AK75" s="11"/>
      <c r="AL75" s="11"/>
      <c r="AM75" s="11"/>
      <c r="AN75" s="11"/>
    </row>
    <row r="76" spans="1:40" ht="24" customHeight="1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 s="11"/>
      <c r="AK76" s="11"/>
      <c r="AL76" s="11"/>
      <c r="AM76" s="11"/>
      <c r="AN76" s="11"/>
    </row>
    <row r="77" spans="1:40" ht="24" customHeight="1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 s="11"/>
      <c r="AK77" s="11"/>
      <c r="AL77" s="11"/>
      <c r="AM77" s="11"/>
      <c r="AN77" s="11"/>
    </row>
    <row r="78" spans="1:40" ht="24" customHeight="1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 s="11"/>
      <c r="AK78" s="11"/>
      <c r="AL78" s="11"/>
      <c r="AM78" s="11"/>
      <c r="AN78" s="11"/>
    </row>
    <row r="79" spans="1:40" ht="24" customHeight="1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 s="11"/>
      <c r="AK79" s="11"/>
      <c r="AL79" s="11"/>
      <c r="AM79" s="11"/>
      <c r="AN79" s="11"/>
    </row>
    <row r="80" spans="1:40" ht="24" customHeight="1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 s="11"/>
      <c r="AK80" s="11"/>
      <c r="AL80" s="11"/>
      <c r="AM80" s="11"/>
      <c r="AN80" s="11"/>
    </row>
    <row r="81" spans="1:40" ht="24" customHeight="1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 s="11"/>
      <c r="AK81" s="11"/>
      <c r="AL81" s="11"/>
      <c r="AM81" s="11"/>
      <c r="AN81" s="11"/>
    </row>
    <row r="82" spans="1:40" ht="24" customHeight="1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 s="11"/>
      <c r="AK82" s="11"/>
      <c r="AL82" s="11"/>
      <c r="AM82" s="11"/>
      <c r="AN82" s="11"/>
    </row>
    <row r="83" spans="1:40" ht="24" customHeight="1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 s="11"/>
      <c r="AK83" s="11"/>
      <c r="AL83" s="11"/>
      <c r="AM83" s="11"/>
      <c r="AN83" s="11"/>
    </row>
    <row r="84" spans="1:40" ht="24" customHeight="1" x14ac:dyDescent="0.3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 s="11"/>
      <c r="Q84"/>
      <c r="R84" s="11"/>
      <c r="S84" s="11"/>
      <c r="T84" s="11"/>
      <c r="U84" s="11"/>
      <c r="V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</row>
    <row r="85" spans="1:40" ht="24" customHeight="1" x14ac:dyDescent="0.3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 s="11"/>
      <c r="Q85"/>
      <c r="R85" s="11"/>
      <c r="S85" s="11"/>
      <c r="T85" s="11"/>
      <c r="U85" s="11"/>
      <c r="V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</row>
    <row r="86" spans="1:40" ht="24" customHeight="1" x14ac:dyDescent="0.35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/>
      <c r="R86" s="11"/>
      <c r="S86" s="11"/>
      <c r="T86" s="11"/>
      <c r="U86" s="11"/>
      <c r="V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</row>
    <row r="87" spans="1:40" ht="24" customHeight="1" x14ac:dyDescent="0.35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</row>
    <row r="88" spans="1:40" ht="24" customHeight="1" x14ac:dyDescent="0.35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</row>
    <row r="89" spans="1:40" ht="24" customHeight="1" x14ac:dyDescent="0.35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</row>
    <row r="90" spans="1:40" ht="24" customHeight="1" x14ac:dyDescent="0.35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</row>
    <row r="91" spans="1:40" ht="24" customHeight="1" x14ac:dyDescent="0.35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</row>
    <row r="92" spans="1:40" ht="24" customHeight="1" x14ac:dyDescent="0.35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</row>
    <row r="93" spans="1:40" ht="24" customHeight="1" x14ac:dyDescent="0.35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</row>
    <row r="94" spans="1:40" ht="24" customHeight="1" x14ac:dyDescent="0.35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</row>
    <row r="95" spans="1:40" ht="24" customHeight="1" x14ac:dyDescent="0.35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</row>
    <row r="96" spans="1:40" ht="24" customHeight="1" x14ac:dyDescent="0.35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</row>
    <row r="97" spans="2:40" ht="24" customHeight="1" x14ac:dyDescent="0.35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</row>
    <row r="98" spans="2:40" ht="24" customHeight="1" x14ac:dyDescent="0.35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</row>
    <row r="99" spans="2:40" ht="24" customHeight="1" x14ac:dyDescent="0.35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</row>
    <row r="100" spans="2:40" ht="24" customHeight="1" x14ac:dyDescent="0.35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</row>
    <row r="101" spans="2:40" ht="24" customHeight="1" x14ac:dyDescent="0.35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</row>
    <row r="102" spans="2:40" ht="24" customHeight="1" x14ac:dyDescent="0.35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</row>
    <row r="103" spans="2:40" ht="24" customHeight="1" x14ac:dyDescent="0.35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</row>
    <row r="104" spans="2:40" ht="24" customHeight="1" x14ac:dyDescent="0.35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</row>
    <row r="105" spans="2:40" ht="24" customHeight="1" x14ac:dyDescent="0.35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</row>
    <row r="106" spans="2:40" ht="24" customHeight="1" x14ac:dyDescent="0.35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</row>
    <row r="107" spans="2:40" ht="24" customHeight="1" x14ac:dyDescent="0.35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</row>
    <row r="108" spans="2:40" ht="24" customHeight="1" x14ac:dyDescent="0.35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</row>
    <row r="109" spans="2:40" ht="24" customHeight="1" x14ac:dyDescent="0.35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</row>
    <row r="110" spans="2:40" ht="24" customHeight="1" x14ac:dyDescent="0.35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</row>
    <row r="111" spans="2:40" ht="24" customHeight="1" x14ac:dyDescent="0.35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</row>
    <row r="112" spans="2:40" ht="24" customHeight="1" x14ac:dyDescent="0.35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</row>
    <row r="113" spans="2:40" ht="24" customHeight="1" x14ac:dyDescent="0.35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</row>
    <row r="114" spans="2:40" ht="24" customHeight="1" x14ac:dyDescent="0.35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</row>
    <row r="115" spans="2:40" ht="24" customHeight="1" x14ac:dyDescent="0.35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</row>
    <row r="116" spans="2:40" ht="24" customHeight="1" x14ac:dyDescent="0.35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</row>
    <row r="117" spans="2:40" ht="24" customHeight="1" x14ac:dyDescent="0.35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</row>
    <row r="118" spans="2:40" ht="24" customHeight="1" x14ac:dyDescent="0.35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</row>
    <row r="119" spans="2:40" ht="24" customHeight="1" x14ac:dyDescent="0.35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</row>
    <row r="120" spans="2:40" ht="24" customHeight="1" x14ac:dyDescent="0.35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</row>
    <row r="121" spans="2:40" ht="24" customHeight="1" x14ac:dyDescent="0.35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</row>
    <row r="122" spans="2:40" ht="24" customHeight="1" x14ac:dyDescent="0.35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</row>
    <row r="123" spans="2:40" ht="24" customHeight="1" x14ac:dyDescent="0.35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</row>
    <row r="124" spans="2:40" ht="24" customHeight="1" x14ac:dyDescent="0.35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</row>
    <row r="125" spans="2:40" ht="24" customHeight="1" x14ac:dyDescent="0.35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</row>
    <row r="126" spans="2:40" ht="24" customHeight="1" x14ac:dyDescent="0.35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</row>
    <row r="127" spans="2:40" ht="24" customHeight="1" x14ac:dyDescent="0.35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</row>
    <row r="128" spans="2:40" ht="24" customHeight="1" x14ac:dyDescent="0.35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</row>
    <row r="129" spans="2:40" ht="24" customHeight="1" x14ac:dyDescent="0.35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</row>
    <row r="130" spans="2:40" ht="24" customHeight="1" x14ac:dyDescent="0.35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</row>
    <row r="131" spans="2:40" ht="24" customHeight="1" x14ac:dyDescent="0.35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</row>
    <row r="132" spans="2:40" ht="24" customHeight="1" x14ac:dyDescent="0.35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</row>
    <row r="133" spans="2:40" ht="24" customHeight="1" x14ac:dyDescent="0.35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</row>
    <row r="134" spans="2:40" ht="24" customHeight="1" x14ac:dyDescent="0.35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</row>
    <row r="135" spans="2:40" ht="24" customHeight="1" x14ac:dyDescent="0.35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</row>
    <row r="136" spans="2:40" ht="24" customHeight="1" x14ac:dyDescent="0.35">
      <c r="AJ136" s="11"/>
      <c r="AK136" s="11"/>
      <c r="AL136" s="11"/>
      <c r="AM136" s="11"/>
      <c r="AN136" s="11"/>
    </row>
    <row r="137" spans="2:40" ht="24" customHeight="1" x14ac:dyDescent="0.35">
      <c r="AJ137" s="11"/>
      <c r="AK137" s="11"/>
      <c r="AL137" s="11"/>
      <c r="AM137" s="11"/>
      <c r="AN137" s="11"/>
    </row>
    <row r="138" spans="2:40" ht="24" customHeight="1" x14ac:dyDescent="0.35">
      <c r="AJ138" s="11"/>
      <c r="AK138" s="11"/>
      <c r="AL138" s="11"/>
      <c r="AM138" s="11"/>
      <c r="AN138" s="11"/>
    </row>
    <row r="139" spans="2:40" ht="24" customHeight="1" x14ac:dyDescent="0.35">
      <c r="AJ139" s="11"/>
      <c r="AK139" s="11"/>
      <c r="AL139" s="11"/>
      <c r="AM139" s="11"/>
      <c r="AN139" s="11"/>
    </row>
    <row r="140" spans="2:40" ht="24" customHeight="1" x14ac:dyDescent="0.35">
      <c r="AJ140" s="11"/>
      <c r="AK140" s="11"/>
      <c r="AL140" s="11"/>
      <c r="AM140" s="11"/>
      <c r="AN140" s="11"/>
    </row>
    <row r="141" spans="2:40" ht="24" customHeight="1" x14ac:dyDescent="0.35">
      <c r="AJ141" s="11"/>
      <c r="AK141" s="11"/>
      <c r="AL141" s="11"/>
      <c r="AM141" s="11"/>
      <c r="AN141" s="11"/>
    </row>
    <row r="142" spans="2:40" ht="24" customHeight="1" x14ac:dyDescent="0.35">
      <c r="AJ142" s="11"/>
      <c r="AK142" s="11"/>
      <c r="AL142" s="11"/>
      <c r="AM142" s="11"/>
      <c r="AN142" s="11"/>
    </row>
    <row r="143" spans="2:40" ht="24" customHeight="1" x14ac:dyDescent="0.35">
      <c r="AJ143" s="11"/>
      <c r="AK143" s="11"/>
      <c r="AL143" s="11"/>
      <c r="AM143" s="11"/>
      <c r="AN143" s="11"/>
    </row>
    <row r="144" spans="2:40" ht="24" customHeight="1" x14ac:dyDescent="0.35">
      <c r="AJ144" s="11"/>
      <c r="AK144" s="11"/>
      <c r="AL144" s="11"/>
      <c r="AM144" s="11"/>
      <c r="AN144" s="11"/>
    </row>
    <row r="145" spans="36:40" ht="24" customHeight="1" x14ac:dyDescent="0.35">
      <c r="AJ145" s="11"/>
      <c r="AK145" s="11"/>
      <c r="AL145" s="11"/>
      <c r="AM145" s="11"/>
      <c r="AN145" s="11"/>
    </row>
    <row r="146" spans="36:40" ht="24" customHeight="1" x14ac:dyDescent="0.35">
      <c r="AJ146" s="11"/>
      <c r="AK146" s="11"/>
      <c r="AL146" s="11"/>
      <c r="AM146" s="11"/>
      <c r="AN146" s="11"/>
    </row>
    <row r="147" spans="36:40" ht="24" customHeight="1" x14ac:dyDescent="0.35">
      <c r="AJ147" s="11"/>
      <c r="AK147" s="11"/>
      <c r="AL147" s="11"/>
      <c r="AM147" s="11"/>
      <c r="AN147" s="11"/>
    </row>
    <row r="148" spans="36:40" ht="24" customHeight="1" x14ac:dyDescent="0.35">
      <c r="AJ148" s="11"/>
      <c r="AK148" s="11"/>
      <c r="AL148" s="11"/>
      <c r="AM148" s="11"/>
      <c r="AN148" s="11"/>
    </row>
    <row r="149" spans="36:40" ht="24" customHeight="1" x14ac:dyDescent="0.35">
      <c r="AJ149" s="11"/>
      <c r="AK149" s="11"/>
      <c r="AL149" s="11"/>
      <c r="AM149" s="11"/>
      <c r="AN149" s="11"/>
    </row>
    <row r="150" spans="36:40" ht="24" customHeight="1" x14ac:dyDescent="0.35">
      <c r="AJ150" s="11"/>
      <c r="AK150" s="11"/>
      <c r="AL150" s="11"/>
      <c r="AM150" s="11"/>
      <c r="AN150" s="11"/>
    </row>
    <row r="151" spans="36:40" ht="24" customHeight="1" x14ac:dyDescent="0.35">
      <c r="AJ151" s="11"/>
      <c r="AK151" s="11"/>
      <c r="AL151" s="11"/>
      <c r="AM151" s="11"/>
      <c r="AN151" s="11"/>
    </row>
    <row r="152" spans="36:40" ht="24" customHeight="1" x14ac:dyDescent="0.35">
      <c r="AJ152" s="11"/>
      <c r="AK152" s="11"/>
      <c r="AL152" s="11"/>
      <c r="AM152" s="11"/>
      <c r="AN152" s="11"/>
    </row>
    <row r="153" spans="36:40" ht="24" customHeight="1" x14ac:dyDescent="0.35">
      <c r="AJ153" s="11"/>
      <c r="AK153" s="11"/>
      <c r="AL153" s="11"/>
      <c r="AM153" s="11"/>
      <c r="AN153" s="11"/>
    </row>
    <row r="154" spans="36:40" ht="24" customHeight="1" x14ac:dyDescent="0.35">
      <c r="AJ154" s="11"/>
      <c r="AK154" s="11"/>
      <c r="AL154" s="11"/>
      <c r="AM154" s="11"/>
      <c r="AN154" s="11"/>
    </row>
    <row r="155" spans="36:40" ht="24" customHeight="1" x14ac:dyDescent="0.35">
      <c r="AJ155" s="11"/>
      <c r="AK155" s="11"/>
      <c r="AL155" s="11"/>
      <c r="AM155" s="11"/>
      <c r="AN155" s="11"/>
    </row>
    <row r="156" spans="36:40" ht="24" customHeight="1" x14ac:dyDescent="0.35">
      <c r="AJ156" s="11"/>
      <c r="AK156" s="11"/>
      <c r="AL156" s="11"/>
      <c r="AM156" s="11"/>
      <c r="AN156" s="11"/>
    </row>
    <row r="157" spans="36:40" ht="24" customHeight="1" x14ac:dyDescent="0.35">
      <c r="AJ157" s="11"/>
      <c r="AK157" s="11"/>
      <c r="AL157" s="11"/>
      <c r="AM157" s="11"/>
      <c r="AN157" s="11"/>
    </row>
    <row r="158" spans="36:40" ht="24" customHeight="1" x14ac:dyDescent="0.35">
      <c r="AJ158" s="11"/>
      <c r="AK158" s="11"/>
      <c r="AL158" s="11"/>
      <c r="AM158" s="11"/>
      <c r="AN158" s="11"/>
    </row>
    <row r="159" spans="36:40" ht="24" customHeight="1" x14ac:dyDescent="0.35">
      <c r="AJ159" s="11"/>
      <c r="AK159" s="11"/>
      <c r="AL159" s="11"/>
      <c r="AM159" s="11"/>
      <c r="AN159" s="11"/>
    </row>
    <row r="160" spans="36:40" ht="24" customHeight="1" x14ac:dyDescent="0.35">
      <c r="AJ160" s="11"/>
      <c r="AK160" s="11"/>
      <c r="AL160" s="11"/>
      <c r="AM160" s="11"/>
      <c r="AN160" s="11"/>
    </row>
    <row r="161" spans="36:40" ht="24" customHeight="1" x14ac:dyDescent="0.35">
      <c r="AJ161" s="11"/>
      <c r="AK161" s="11"/>
      <c r="AL161" s="11"/>
      <c r="AM161" s="11"/>
      <c r="AN161" s="11"/>
    </row>
    <row r="162" spans="36:40" ht="24" customHeight="1" x14ac:dyDescent="0.35">
      <c r="AJ162" s="11"/>
      <c r="AK162" s="11"/>
      <c r="AL162" s="11"/>
      <c r="AM162" s="11"/>
      <c r="AN162" s="11"/>
    </row>
    <row r="163" spans="36:40" ht="24" customHeight="1" x14ac:dyDescent="0.35">
      <c r="AJ163" s="11"/>
      <c r="AK163" s="11"/>
      <c r="AL163" s="11"/>
      <c r="AM163" s="11"/>
      <c r="AN163" s="11"/>
    </row>
    <row r="164" spans="36:40" ht="24" customHeight="1" x14ac:dyDescent="0.35">
      <c r="AJ164" s="11"/>
      <c r="AK164" s="11"/>
      <c r="AL164" s="11"/>
      <c r="AM164" s="11"/>
      <c r="AN164" s="11"/>
    </row>
    <row r="165" spans="36:40" ht="24" customHeight="1" x14ac:dyDescent="0.35">
      <c r="AJ165" s="11"/>
      <c r="AK165" s="11"/>
      <c r="AL165" s="11"/>
      <c r="AM165" s="11"/>
      <c r="AN165" s="11"/>
    </row>
    <row r="166" spans="36:40" ht="24" customHeight="1" x14ac:dyDescent="0.35">
      <c r="AJ166" s="11"/>
      <c r="AK166" s="11"/>
      <c r="AL166" s="11"/>
      <c r="AM166" s="11"/>
      <c r="AN166" s="11"/>
    </row>
    <row r="167" spans="36:40" ht="24" customHeight="1" x14ac:dyDescent="0.35">
      <c r="AJ167" s="11"/>
      <c r="AK167" s="11"/>
      <c r="AL167" s="11"/>
      <c r="AM167" s="11"/>
      <c r="AN167" s="11"/>
    </row>
    <row r="168" spans="36:40" ht="24" customHeight="1" x14ac:dyDescent="0.35">
      <c r="AJ168" s="11"/>
      <c r="AK168" s="11"/>
      <c r="AL168" s="11"/>
      <c r="AM168" s="11"/>
      <c r="AN168" s="11"/>
    </row>
    <row r="169" spans="36:40" ht="24" customHeight="1" x14ac:dyDescent="0.35">
      <c r="AJ169" s="11"/>
      <c r="AK169" s="11"/>
      <c r="AL169" s="11"/>
      <c r="AM169" s="11"/>
      <c r="AN169" s="11"/>
    </row>
    <row r="170" spans="36:40" ht="24" customHeight="1" x14ac:dyDescent="0.35">
      <c r="AJ170" s="11"/>
      <c r="AK170" s="11"/>
      <c r="AL170" s="11"/>
      <c r="AM170" s="11"/>
      <c r="AN170" s="11"/>
    </row>
    <row r="171" spans="36:40" ht="24" customHeight="1" x14ac:dyDescent="0.35">
      <c r="AJ171" s="11"/>
      <c r="AK171" s="11"/>
      <c r="AL171" s="11"/>
      <c r="AM171" s="11"/>
      <c r="AN171" s="11"/>
    </row>
    <row r="172" spans="36:40" ht="24" customHeight="1" x14ac:dyDescent="0.35">
      <c r="AJ172" s="11"/>
      <c r="AK172" s="11"/>
      <c r="AL172" s="11"/>
      <c r="AM172" s="11"/>
      <c r="AN172" s="11"/>
    </row>
    <row r="173" spans="36:40" ht="24" customHeight="1" x14ac:dyDescent="0.35">
      <c r="AJ173" s="11"/>
      <c r="AK173" s="11"/>
      <c r="AL173" s="11"/>
      <c r="AM173" s="11"/>
      <c r="AN173" s="11"/>
    </row>
    <row r="174" spans="36:40" ht="24" customHeight="1" x14ac:dyDescent="0.35">
      <c r="AJ174" s="11"/>
      <c r="AK174" s="11"/>
      <c r="AL174" s="11"/>
      <c r="AM174" s="11"/>
      <c r="AN174" s="11"/>
    </row>
    <row r="175" spans="36:40" ht="24" customHeight="1" x14ac:dyDescent="0.35">
      <c r="AJ175" s="11"/>
      <c r="AK175" s="11"/>
      <c r="AL175" s="11"/>
      <c r="AM175" s="11"/>
      <c r="AN175" s="11"/>
    </row>
    <row r="176" spans="36:40" ht="24" customHeight="1" x14ac:dyDescent="0.35">
      <c r="AJ176" s="11"/>
      <c r="AK176" s="11"/>
      <c r="AL176" s="11"/>
      <c r="AM176" s="11"/>
      <c r="AN176" s="11"/>
    </row>
    <row r="177" spans="2:40" ht="24" customHeight="1" x14ac:dyDescent="0.35">
      <c r="AJ177" s="11"/>
      <c r="AK177" s="11"/>
      <c r="AL177" s="11"/>
      <c r="AM177" s="11"/>
      <c r="AN177" s="11"/>
    </row>
    <row r="178" spans="2:40" ht="24" customHeight="1" x14ac:dyDescent="0.35">
      <c r="AJ178" s="11"/>
      <c r="AK178" s="11"/>
      <c r="AL178" s="11"/>
      <c r="AM178" s="11"/>
      <c r="AN178" s="11"/>
    </row>
    <row r="179" spans="2:40" ht="24" customHeight="1" x14ac:dyDescent="0.35">
      <c r="AJ179" s="11"/>
      <c r="AK179" s="11"/>
      <c r="AL179" s="11"/>
      <c r="AM179" s="11"/>
      <c r="AN179" s="11"/>
    </row>
    <row r="180" spans="2:40" ht="24" customHeight="1" x14ac:dyDescent="0.35">
      <c r="AJ180" s="11"/>
      <c r="AK180" s="11"/>
      <c r="AL180" s="11"/>
      <c r="AM180" s="11"/>
      <c r="AN180" s="11"/>
    </row>
    <row r="181" spans="2:40" ht="24" customHeight="1" x14ac:dyDescent="0.35">
      <c r="AJ181" s="11"/>
      <c r="AK181" s="11"/>
      <c r="AL181" s="11"/>
      <c r="AM181" s="11"/>
      <c r="AN181" s="11"/>
    </row>
    <row r="182" spans="2:40" ht="24" customHeight="1" x14ac:dyDescent="0.35">
      <c r="AJ182" s="11"/>
      <c r="AK182" s="11"/>
      <c r="AL182" s="11"/>
      <c r="AM182" s="11"/>
      <c r="AN182" s="11"/>
    </row>
    <row r="183" spans="2:40" ht="24" customHeight="1" x14ac:dyDescent="0.35">
      <c r="AJ183" s="11"/>
      <c r="AK183" s="11"/>
      <c r="AL183" s="11"/>
      <c r="AM183" s="11"/>
      <c r="AN183" s="11"/>
    </row>
    <row r="184" spans="2:40" ht="24" customHeight="1" x14ac:dyDescent="0.35">
      <c r="AJ184" s="11"/>
      <c r="AK184" s="11"/>
      <c r="AL184" s="11"/>
      <c r="AM184" s="11"/>
      <c r="AN184" s="11"/>
    </row>
    <row r="185" spans="2:40" ht="24" customHeight="1" x14ac:dyDescent="0.35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</row>
    <row r="186" spans="2:40" ht="24" customHeight="1" x14ac:dyDescent="0.35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</row>
    <row r="187" spans="2:40" ht="24" customHeight="1" x14ac:dyDescent="0.35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</row>
    <row r="188" spans="2:40" ht="24" customHeight="1" x14ac:dyDescent="0.35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</row>
    <row r="189" spans="2:40" ht="24" customHeight="1" x14ac:dyDescent="0.35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</row>
    <row r="190" spans="2:40" ht="24" customHeight="1" x14ac:dyDescent="0.35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</row>
    <row r="191" spans="2:40" ht="24" customHeight="1" x14ac:dyDescent="0.35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</row>
    <row r="192" spans="2:40" ht="24" customHeight="1" x14ac:dyDescent="0.35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</row>
    <row r="193" spans="2:40" ht="24" customHeight="1" x14ac:dyDescent="0.35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</row>
    <row r="194" spans="2:40" ht="24" customHeight="1" x14ac:dyDescent="0.35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</row>
    <row r="195" spans="2:40" ht="24" customHeight="1" x14ac:dyDescent="0.35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</row>
    <row r="196" spans="2:40" ht="24" customHeight="1" x14ac:dyDescent="0.35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</row>
    <row r="197" spans="2:40" ht="24" customHeight="1" x14ac:dyDescent="0.35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</row>
    <row r="198" spans="2:40" ht="24" customHeight="1" x14ac:dyDescent="0.35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</row>
    <row r="199" spans="2:40" ht="24" customHeight="1" x14ac:dyDescent="0.35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</row>
    <row r="200" spans="2:40" ht="24" customHeight="1" x14ac:dyDescent="0.35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</row>
    <row r="201" spans="2:40" ht="24" customHeight="1" x14ac:dyDescent="0.35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</row>
    <row r="202" spans="2:40" ht="24" customHeight="1" x14ac:dyDescent="0.35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</row>
    <row r="203" spans="2:40" ht="24" customHeight="1" x14ac:dyDescent="0.35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</row>
    <row r="204" spans="2:40" ht="24" customHeight="1" x14ac:dyDescent="0.35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</row>
    <row r="205" spans="2:40" ht="24" customHeight="1" x14ac:dyDescent="0.35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</row>
    <row r="206" spans="2:40" ht="24" customHeight="1" x14ac:dyDescent="0.35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</row>
    <row r="207" spans="2:40" ht="24" customHeight="1" x14ac:dyDescent="0.35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</row>
    <row r="208" spans="2:40" ht="24" customHeight="1" x14ac:dyDescent="0.35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</row>
    <row r="209" spans="2:40" ht="24" customHeight="1" x14ac:dyDescent="0.35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</row>
    <row r="210" spans="2:40" ht="24" customHeight="1" x14ac:dyDescent="0.35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</row>
    <row r="211" spans="2:40" ht="24" customHeight="1" x14ac:dyDescent="0.35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</row>
    <row r="212" spans="2:40" ht="24" customHeight="1" x14ac:dyDescent="0.35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</row>
    <row r="213" spans="2:40" ht="24" customHeight="1" x14ac:dyDescent="0.35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</row>
    <row r="214" spans="2:40" ht="24" customHeight="1" x14ac:dyDescent="0.35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</row>
    <row r="215" spans="2:40" ht="24" customHeight="1" x14ac:dyDescent="0.35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</row>
    <row r="216" spans="2:40" ht="24" customHeight="1" x14ac:dyDescent="0.35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</row>
    <row r="217" spans="2:40" ht="24" customHeight="1" x14ac:dyDescent="0.35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</row>
    <row r="218" spans="2:40" ht="24" customHeight="1" x14ac:dyDescent="0.35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</row>
    <row r="219" spans="2:40" ht="24" customHeight="1" x14ac:dyDescent="0.35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</row>
    <row r="220" spans="2:40" ht="24" customHeight="1" x14ac:dyDescent="0.35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</row>
    <row r="221" spans="2:40" ht="24" customHeight="1" x14ac:dyDescent="0.35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</row>
    <row r="222" spans="2:40" ht="24" customHeight="1" x14ac:dyDescent="0.35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</row>
    <row r="223" spans="2:40" ht="24" customHeight="1" x14ac:dyDescent="0.35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</row>
    <row r="224" spans="2:40" ht="24" customHeight="1" x14ac:dyDescent="0.35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</row>
    <row r="225" spans="2:40" ht="24" customHeight="1" x14ac:dyDescent="0.35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</row>
    <row r="226" spans="2:40" ht="24" customHeight="1" x14ac:dyDescent="0.35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</row>
    <row r="227" spans="2:40" ht="24" customHeight="1" x14ac:dyDescent="0.35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</row>
    <row r="228" spans="2:40" ht="24" customHeight="1" x14ac:dyDescent="0.35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</row>
    <row r="229" spans="2:40" ht="24" customHeight="1" x14ac:dyDescent="0.35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</row>
    <row r="230" spans="2:40" ht="24" customHeight="1" x14ac:dyDescent="0.35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</row>
    <row r="231" spans="2:40" ht="24" customHeight="1" x14ac:dyDescent="0.35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</row>
    <row r="232" spans="2:40" ht="24" customHeight="1" x14ac:dyDescent="0.35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</row>
    <row r="233" spans="2:40" ht="24" customHeight="1" x14ac:dyDescent="0.35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</row>
    <row r="234" spans="2:40" ht="24" customHeight="1" x14ac:dyDescent="0.35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</row>
    <row r="235" spans="2:40" ht="24" customHeight="1" x14ac:dyDescent="0.35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</row>
    <row r="236" spans="2:40" ht="24" customHeight="1" x14ac:dyDescent="0.35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</row>
    <row r="237" spans="2:40" ht="24" customHeight="1" x14ac:dyDescent="0.35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</row>
    <row r="238" spans="2:40" ht="24" customHeight="1" x14ac:dyDescent="0.35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</row>
    <row r="239" spans="2:40" ht="24" customHeight="1" x14ac:dyDescent="0.35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</row>
    <row r="240" spans="2:40" ht="24" customHeight="1" x14ac:dyDescent="0.35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</row>
    <row r="241" spans="2:40" ht="24" customHeight="1" x14ac:dyDescent="0.35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</row>
    <row r="242" spans="2:40" ht="24" customHeight="1" x14ac:dyDescent="0.35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</row>
    <row r="243" spans="2:40" ht="24" customHeight="1" x14ac:dyDescent="0.35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</row>
    <row r="244" spans="2:40" ht="24" customHeight="1" x14ac:dyDescent="0.35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</row>
    <row r="245" spans="2:40" ht="24" customHeight="1" x14ac:dyDescent="0.35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</row>
    <row r="246" spans="2:40" ht="24" customHeight="1" x14ac:dyDescent="0.35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</row>
    <row r="247" spans="2:40" ht="24" customHeight="1" x14ac:dyDescent="0.35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</row>
    <row r="248" spans="2:40" ht="24" customHeight="1" x14ac:dyDescent="0.35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</row>
    <row r="249" spans="2:40" ht="24" customHeight="1" x14ac:dyDescent="0.35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</row>
    <row r="250" spans="2:40" ht="24" customHeight="1" x14ac:dyDescent="0.35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</row>
    <row r="251" spans="2:40" ht="24" customHeight="1" x14ac:dyDescent="0.35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</row>
    <row r="252" spans="2:40" ht="24" customHeight="1" x14ac:dyDescent="0.35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</row>
    <row r="253" spans="2:40" ht="24" customHeight="1" x14ac:dyDescent="0.35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</row>
    <row r="254" spans="2:40" ht="24" customHeight="1" x14ac:dyDescent="0.35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</row>
    <row r="255" spans="2:40" ht="24" customHeight="1" x14ac:dyDescent="0.35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</row>
    <row r="256" spans="2:40" ht="24" customHeight="1" x14ac:dyDescent="0.35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</row>
    <row r="257" spans="2:40" ht="24" customHeight="1" x14ac:dyDescent="0.35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</row>
    <row r="258" spans="2:40" ht="24" customHeight="1" x14ac:dyDescent="0.35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</row>
    <row r="259" spans="2:40" ht="24" customHeight="1" x14ac:dyDescent="0.35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</row>
    <row r="260" spans="2:40" ht="24" customHeight="1" x14ac:dyDescent="0.35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</row>
    <row r="261" spans="2:40" ht="24" customHeight="1" x14ac:dyDescent="0.35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</row>
    <row r="262" spans="2:40" ht="24" customHeight="1" x14ac:dyDescent="0.35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</row>
    <row r="263" spans="2:40" ht="24" customHeight="1" x14ac:dyDescent="0.35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</row>
    <row r="264" spans="2:40" ht="24" customHeight="1" x14ac:dyDescent="0.35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</row>
    <row r="265" spans="2:40" ht="24" customHeight="1" x14ac:dyDescent="0.35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</row>
    <row r="266" spans="2:40" ht="24" customHeight="1" x14ac:dyDescent="0.35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</row>
    <row r="267" spans="2:40" ht="24" customHeight="1" x14ac:dyDescent="0.35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</row>
    <row r="268" spans="2:40" ht="24" customHeight="1" x14ac:dyDescent="0.35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</row>
    <row r="269" spans="2:40" ht="24" customHeight="1" x14ac:dyDescent="0.35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</row>
    <row r="270" spans="2:40" ht="24" customHeight="1" x14ac:dyDescent="0.35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</row>
    <row r="271" spans="2:40" ht="24" customHeight="1" x14ac:dyDescent="0.35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</row>
    <row r="272" spans="2:40" ht="24" customHeight="1" x14ac:dyDescent="0.35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</row>
    <row r="273" spans="2:40" ht="24" customHeight="1" x14ac:dyDescent="0.35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</row>
    <row r="274" spans="2:40" ht="24" customHeight="1" x14ac:dyDescent="0.35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</row>
    <row r="275" spans="2:40" ht="24" customHeight="1" x14ac:dyDescent="0.35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</row>
    <row r="276" spans="2:40" ht="24" customHeight="1" x14ac:dyDescent="0.35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</row>
    <row r="277" spans="2:40" ht="24" customHeight="1" x14ac:dyDescent="0.35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</row>
    <row r="278" spans="2:40" ht="24" customHeight="1" x14ac:dyDescent="0.35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</row>
    <row r="279" spans="2:40" ht="24" customHeight="1" x14ac:dyDescent="0.35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</row>
    <row r="280" spans="2:40" ht="24" customHeight="1" x14ac:dyDescent="0.35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</row>
    <row r="281" spans="2:40" ht="24" customHeight="1" x14ac:dyDescent="0.35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</row>
    <row r="282" spans="2:40" ht="24" customHeight="1" x14ac:dyDescent="0.35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</row>
    <row r="283" spans="2:40" ht="24" customHeight="1" x14ac:dyDescent="0.35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</row>
    <row r="286" spans="2:40" ht="24" customHeight="1" x14ac:dyDescent="0.35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</row>
    <row r="287" spans="2:40" ht="24" customHeight="1" x14ac:dyDescent="0.35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</row>
    <row r="288" spans="2:40" ht="24" customHeight="1" x14ac:dyDescent="0.35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</row>
    <row r="289" spans="2:22" ht="24" customHeight="1" x14ac:dyDescent="0.35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</row>
    <row r="290" spans="2:22" ht="24" customHeight="1" x14ac:dyDescent="0.35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</row>
    <row r="291" spans="2:22" ht="24" customHeight="1" x14ac:dyDescent="0.35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</row>
    <row r="292" spans="2:22" ht="24" customHeight="1" x14ac:dyDescent="0.35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</row>
    <row r="293" spans="2:22" ht="24" customHeight="1" x14ac:dyDescent="0.35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</row>
    <row r="294" spans="2:22" ht="24" customHeight="1" x14ac:dyDescent="0.35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</row>
    <row r="295" spans="2:22" ht="24" customHeight="1" x14ac:dyDescent="0.35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</row>
    <row r="296" spans="2:22" ht="24" customHeight="1" x14ac:dyDescent="0.35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</row>
    <row r="297" spans="2:22" ht="24" customHeight="1" x14ac:dyDescent="0.35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</row>
    <row r="298" spans="2:22" ht="24" customHeight="1" x14ac:dyDescent="0.35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</row>
    <row r="299" spans="2:22" ht="24" customHeight="1" x14ac:dyDescent="0.35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</row>
    <row r="300" spans="2:22" ht="24" customHeight="1" x14ac:dyDescent="0.35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</row>
    <row r="301" spans="2:22" ht="24" customHeight="1" x14ac:dyDescent="0.35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</row>
    <row r="302" spans="2:22" ht="24" customHeight="1" x14ac:dyDescent="0.35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</row>
    <row r="303" spans="2:22" ht="24" customHeight="1" x14ac:dyDescent="0.35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</row>
    <row r="304" spans="2:22" ht="24" customHeight="1" x14ac:dyDescent="0.35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</row>
    <row r="305" spans="2:22" ht="24" customHeight="1" x14ac:dyDescent="0.35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</row>
    <row r="306" spans="2:22" ht="24" customHeight="1" x14ac:dyDescent="0.35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</row>
    <row r="307" spans="2:22" ht="24" customHeight="1" x14ac:dyDescent="0.35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</row>
    <row r="308" spans="2:22" ht="24" customHeight="1" x14ac:dyDescent="0.35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</row>
    <row r="309" spans="2:22" ht="24" customHeight="1" x14ac:dyDescent="0.35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</row>
    <row r="310" spans="2:22" ht="24" customHeight="1" x14ac:dyDescent="0.35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</row>
    <row r="311" spans="2:22" ht="24" customHeight="1" x14ac:dyDescent="0.35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</row>
    <row r="312" spans="2:22" ht="24" customHeight="1" x14ac:dyDescent="0.35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</row>
    <row r="313" spans="2:22" ht="24" customHeight="1" x14ac:dyDescent="0.35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</row>
    <row r="314" spans="2:22" ht="24" customHeight="1" x14ac:dyDescent="0.35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</row>
    <row r="315" spans="2:22" ht="24" customHeight="1" x14ac:dyDescent="0.35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</row>
    <row r="316" spans="2:22" ht="24" customHeight="1" x14ac:dyDescent="0.35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</row>
    <row r="317" spans="2:22" ht="24" customHeight="1" x14ac:dyDescent="0.35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</row>
    <row r="318" spans="2:22" ht="24" customHeight="1" x14ac:dyDescent="0.35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</row>
    <row r="319" spans="2:22" ht="24" customHeight="1" x14ac:dyDescent="0.35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</row>
    <row r="320" spans="2:22" ht="24" customHeight="1" x14ac:dyDescent="0.35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</row>
    <row r="321" spans="2:22" ht="24" customHeight="1" x14ac:dyDescent="0.35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</row>
    <row r="322" spans="2:22" ht="24" customHeight="1" x14ac:dyDescent="0.35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</row>
    <row r="323" spans="2:22" ht="24" customHeight="1" x14ac:dyDescent="0.35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</row>
    <row r="324" spans="2:22" ht="24" customHeight="1" x14ac:dyDescent="0.35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</row>
    <row r="325" spans="2:22" ht="24" customHeight="1" x14ac:dyDescent="0.35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</row>
    <row r="326" spans="2:22" ht="24" customHeight="1" x14ac:dyDescent="0.35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</row>
    <row r="327" spans="2:22" ht="24" customHeight="1" x14ac:dyDescent="0.35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</row>
    <row r="328" spans="2:22" ht="24" customHeight="1" x14ac:dyDescent="0.35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</row>
    <row r="329" spans="2:22" ht="24" customHeight="1" x14ac:dyDescent="0.35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</row>
    <row r="330" spans="2:22" ht="24" customHeight="1" x14ac:dyDescent="0.35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</row>
    <row r="331" spans="2:22" ht="24" customHeight="1" x14ac:dyDescent="0.35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</row>
    <row r="332" spans="2:22" ht="24" customHeight="1" x14ac:dyDescent="0.35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</row>
    <row r="333" spans="2:22" ht="24" customHeight="1" x14ac:dyDescent="0.35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</row>
    <row r="334" spans="2:22" ht="24" customHeight="1" x14ac:dyDescent="0.35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</row>
    <row r="335" spans="2:22" ht="24" customHeight="1" x14ac:dyDescent="0.35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</row>
    <row r="336" spans="2:22" ht="24" customHeight="1" x14ac:dyDescent="0.35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</row>
    <row r="337" spans="2:22" ht="24" customHeight="1" x14ac:dyDescent="0.35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</row>
    <row r="338" spans="2:22" ht="24" customHeight="1" x14ac:dyDescent="0.35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</row>
    <row r="339" spans="2:22" ht="24" customHeight="1" x14ac:dyDescent="0.35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</row>
    <row r="340" spans="2:22" ht="24" customHeight="1" x14ac:dyDescent="0.35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</row>
    <row r="341" spans="2:22" ht="24" customHeight="1" x14ac:dyDescent="0.35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</row>
    <row r="342" spans="2:22" ht="24" customHeight="1" x14ac:dyDescent="0.35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</row>
    <row r="343" spans="2:22" ht="24" customHeight="1" x14ac:dyDescent="0.35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</row>
    <row r="344" spans="2:22" ht="24" customHeight="1" x14ac:dyDescent="0.35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</row>
    <row r="345" spans="2:22" ht="24" customHeight="1" x14ac:dyDescent="0.35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</row>
    <row r="346" spans="2:22" ht="24" customHeight="1" x14ac:dyDescent="0.35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</row>
    <row r="347" spans="2:22" ht="24" customHeight="1" x14ac:dyDescent="0.35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</row>
    <row r="348" spans="2:22" ht="24" customHeight="1" x14ac:dyDescent="0.35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</row>
    <row r="349" spans="2:22" ht="24" customHeight="1" x14ac:dyDescent="0.35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</row>
    <row r="350" spans="2:22" ht="24" customHeight="1" x14ac:dyDescent="0.35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</row>
    <row r="351" spans="2:22" ht="24" customHeight="1" x14ac:dyDescent="0.35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</row>
    <row r="352" spans="2:22" ht="24" customHeight="1" x14ac:dyDescent="0.35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</row>
    <row r="353" spans="2:22" ht="24" customHeight="1" x14ac:dyDescent="0.35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</row>
    <row r="354" spans="2:22" ht="24" customHeight="1" x14ac:dyDescent="0.35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</row>
    <row r="355" spans="2:22" ht="24" customHeight="1" x14ac:dyDescent="0.35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</row>
    <row r="356" spans="2:22" ht="24" customHeight="1" x14ac:dyDescent="0.35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</row>
    <row r="357" spans="2:22" ht="24" customHeight="1" x14ac:dyDescent="0.35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</row>
    <row r="358" spans="2:22" ht="24" customHeight="1" x14ac:dyDescent="0.35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</row>
    <row r="359" spans="2:22" ht="24" customHeight="1" x14ac:dyDescent="0.35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</row>
    <row r="360" spans="2:22" ht="24" customHeight="1" x14ac:dyDescent="0.35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</row>
    <row r="361" spans="2:22" ht="24" customHeight="1" x14ac:dyDescent="0.35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</row>
    <row r="362" spans="2:22" ht="24" customHeight="1" x14ac:dyDescent="0.35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</row>
    <row r="363" spans="2:22" ht="24" customHeight="1" x14ac:dyDescent="0.35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</row>
    <row r="364" spans="2:22" ht="24" customHeight="1" x14ac:dyDescent="0.35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</row>
    <row r="365" spans="2:22" ht="24" customHeight="1" x14ac:dyDescent="0.35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</row>
    <row r="366" spans="2:22" ht="24" customHeight="1" x14ac:dyDescent="0.35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</row>
    <row r="367" spans="2:22" ht="24" customHeight="1" x14ac:dyDescent="0.35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</row>
    <row r="368" spans="2:22" ht="24" customHeight="1" x14ac:dyDescent="0.35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</row>
    <row r="369" spans="2:22" ht="24" customHeight="1" x14ac:dyDescent="0.35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</row>
    <row r="370" spans="2:22" ht="24" customHeight="1" x14ac:dyDescent="0.35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</row>
    <row r="371" spans="2:22" ht="24" customHeight="1" x14ac:dyDescent="0.35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</row>
    <row r="372" spans="2:22" ht="24" customHeight="1" x14ac:dyDescent="0.35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</row>
    <row r="373" spans="2:22" ht="24" customHeight="1" x14ac:dyDescent="0.35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</row>
    <row r="374" spans="2:22" ht="24" customHeight="1" x14ac:dyDescent="0.35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</row>
    <row r="375" spans="2:22" ht="24" customHeight="1" x14ac:dyDescent="0.35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</row>
    <row r="376" spans="2:22" ht="24" customHeight="1" x14ac:dyDescent="0.35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</row>
    <row r="377" spans="2:22" ht="24" customHeight="1" x14ac:dyDescent="0.35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</row>
    <row r="378" spans="2:22" ht="24" customHeight="1" x14ac:dyDescent="0.35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</row>
    <row r="379" spans="2:22" ht="24" customHeight="1" x14ac:dyDescent="0.35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</row>
    <row r="380" spans="2:22" ht="24" customHeight="1" x14ac:dyDescent="0.35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</row>
    <row r="381" spans="2:22" ht="24" customHeight="1" x14ac:dyDescent="0.35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</row>
    <row r="382" spans="2:22" ht="24" customHeight="1" x14ac:dyDescent="0.35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</row>
    <row r="383" spans="2:22" ht="24" customHeight="1" x14ac:dyDescent="0.35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</row>
    <row r="384" spans="2:22" ht="24" customHeight="1" x14ac:dyDescent="0.35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</row>
    <row r="385" spans="2:22" ht="24" customHeight="1" x14ac:dyDescent="0.35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</row>
    <row r="386" spans="2:22" ht="24" customHeight="1" x14ac:dyDescent="0.35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</row>
    <row r="387" spans="2:22" ht="24" customHeight="1" x14ac:dyDescent="0.35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</row>
    <row r="388" spans="2:22" ht="24" customHeight="1" x14ac:dyDescent="0.35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</row>
    <row r="389" spans="2:22" ht="24" customHeight="1" x14ac:dyDescent="0.35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</row>
    <row r="390" spans="2:22" ht="24" customHeight="1" x14ac:dyDescent="0.35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</row>
    <row r="391" spans="2:22" ht="24" customHeight="1" x14ac:dyDescent="0.35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</row>
    <row r="392" spans="2:22" ht="24" customHeight="1" x14ac:dyDescent="0.35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</row>
    <row r="393" spans="2:22" ht="24" customHeight="1" x14ac:dyDescent="0.35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</row>
    <row r="394" spans="2:22" ht="24" customHeight="1" x14ac:dyDescent="0.35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</row>
    <row r="395" spans="2:22" ht="24" customHeight="1" x14ac:dyDescent="0.35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</row>
    <row r="396" spans="2:22" ht="24" customHeight="1" x14ac:dyDescent="0.35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</row>
    <row r="397" spans="2:22" ht="24" customHeight="1" x14ac:dyDescent="0.35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</row>
    <row r="398" spans="2:22" ht="24" customHeight="1" x14ac:dyDescent="0.35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</row>
    <row r="399" spans="2:22" ht="24" customHeight="1" x14ac:dyDescent="0.35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</row>
    <row r="400" spans="2:22" ht="24" customHeight="1" x14ac:dyDescent="0.35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</row>
    <row r="401" spans="2:22" ht="24" customHeight="1" x14ac:dyDescent="0.35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</row>
    <row r="402" spans="2:22" ht="24" customHeight="1" x14ac:dyDescent="0.35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</row>
    <row r="403" spans="2:22" ht="24" customHeight="1" x14ac:dyDescent="0.35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</row>
    <row r="404" spans="2:22" ht="24" customHeight="1" x14ac:dyDescent="0.35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</row>
    <row r="405" spans="2:22" ht="24" customHeight="1" x14ac:dyDescent="0.35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</row>
    <row r="406" spans="2:22" ht="24" customHeight="1" x14ac:dyDescent="0.35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</row>
    <row r="407" spans="2:22" ht="24" customHeight="1" x14ac:dyDescent="0.35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</row>
    <row r="408" spans="2:22" ht="24" customHeight="1" x14ac:dyDescent="0.35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</row>
    <row r="409" spans="2:22" ht="24" customHeight="1" x14ac:dyDescent="0.35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</row>
    <row r="410" spans="2:22" ht="24" customHeight="1" x14ac:dyDescent="0.35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</row>
    <row r="411" spans="2:22" ht="24" customHeight="1" x14ac:dyDescent="0.35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</row>
    <row r="412" spans="2:22" ht="24" customHeight="1" x14ac:dyDescent="0.35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</row>
    <row r="413" spans="2:22" ht="24" customHeight="1" x14ac:dyDescent="0.35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</row>
    <row r="414" spans="2:22" ht="24" customHeight="1" x14ac:dyDescent="0.35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</row>
    <row r="415" spans="2:22" ht="24" customHeight="1" x14ac:dyDescent="0.35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</row>
    <row r="416" spans="2:22" ht="24" customHeight="1" x14ac:dyDescent="0.35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</row>
    <row r="417" spans="2:22" ht="24" customHeight="1" x14ac:dyDescent="0.35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</row>
    <row r="418" spans="2:22" ht="24" customHeight="1" x14ac:dyDescent="0.35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</row>
    <row r="419" spans="2:22" ht="24" customHeight="1" x14ac:dyDescent="0.35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</row>
    <row r="420" spans="2:22" ht="24" customHeight="1" x14ac:dyDescent="0.35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</row>
    <row r="421" spans="2:22" ht="24" customHeight="1" x14ac:dyDescent="0.35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</row>
    <row r="422" spans="2:22" ht="24" customHeight="1" x14ac:dyDescent="0.35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</row>
    <row r="423" spans="2:22" ht="24" customHeight="1" x14ac:dyDescent="0.35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</row>
    <row r="424" spans="2:22" ht="24" customHeight="1" x14ac:dyDescent="0.35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</row>
    <row r="425" spans="2:22" ht="24" customHeight="1" x14ac:dyDescent="0.35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</row>
    <row r="426" spans="2:22" ht="24" customHeight="1" x14ac:dyDescent="0.35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</row>
    <row r="427" spans="2:22" ht="24" customHeight="1" x14ac:dyDescent="0.35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</row>
    <row r="428" spans="2:22" ht="24" customHeight="1" x14ac:dyDescent="0.35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</row>
    <row r="429" spans="2:22" ht="24" customHeight="1" x14ac:dyDescent="0.35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</row>
    <row r="430" spans="2:22" ht="24" customHeight="1" x14ac:dyDescent="0.35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</row>
    <row r="431" spans="2:22" ht="24" customHeight="1" x14ac:dyDescent="0.35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</row>
    <row r="432" spans="2:22" ht="24" customHeight="1" x14ac:dyDescent="0.35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</row>
    <row r="433" spans="2:22" ht="24" customHeight="1" x14ac:dyDescent="0.35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</row>
    <row r="434" spans="2:22" ht="24" customHeight="1" x14ac:dyDescent="0.35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</row>
    <row r="435" spans="2:22" ht="24" customHeight="1" x14ac:dyDescent="0.35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</row>
    <row r="436" spans="2:22" ht="24" customHeight="1" x14ac:dyDescent="0.35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</row>
    <row r="437" spans="2:22" ht="24" customHeight="1" x14ac:dyDescent="0.35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</row>
    <row r="438" spans="2:22" ht="24" customHeight="1" x14ac:dyDescent="0.35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</row>
    <row r="439" spans="2:22" ht="24" customHeight="1" x14ac:dyDescent="0.35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</row>
    <row r="440" spans="2:22" ht="24" customHeight="1" x14ac:dyDescent="0.35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</row>
    <row r="441" spans="2:22" ht="24" customHeight="1" x14ac:dyDescent="0.35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</row>
    <row r="442" spans="2:22" ht="24" customHeight="1" x14ac:dyDescent="0.35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</row>
    <row r="443" spans="2:22" ht="24" customHeight="1" x14ac:dyDescent="0.35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</row>
    <row r="444" spans="2:22" ht="24" customHeight="1" x14ac:dyDescent="0.35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</row>
    <row r="445" spans="2:22" ht="24" customHeight="1" x14ac:dyDescent="0.35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</row>
    <row r="446" spans="2:22" ht="24" customHeight="1" x14ac:dyDescent="0.35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</row>
    <row r="447" spans="2:22" ht="24" customHeight="1" x14ac:dyDescent="0.35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</row>
    <row r="448" spans="2:22" ht="24" customHeight="1" x14ac:dyDescent="0.35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</row>
    <row r="449" spans="2:22" ht="24" customHeight="1" x14ac:dyDescent="0.35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</row>
    <row r="450" spans="2:22" ht="24" customHeight="1" x14ac:dyDescent="0.35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</row>
    <row r="451" spans="2:22" ht="24" customHeight="1" x14ac:dyDescent="0.35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</row>
    <row r="452" spans="2:22" ht="24" customHeight="1" x14ac:dyDescent="0.35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</row>
    <row r="453" spans="2:22" ht="24" customHeight="1" x14ac:dyDescent="0.35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</row>
    <row r="454" spans="2:22" ht="24" customHeight="1" x14ac:dyDescent="0.35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</row>
    <row r="455" spans="2:22" ht="24" customHeight="1" x14ac:dyDescent="0.35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</row>
    <row r="456" spans="2:22" ht="24" customHeight="1" x14ac:dyDescent="0.35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</row>
    <row r="457" spans="2:22" ht="24" customHeight="1" x14ac:dyDescent="0.35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</row>
    <row r="458" spans="2:22" ht="24" customHeight="1" x14ac:dyDescent="0.35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</row>
    <row r="459" spans="2:22" ht="24" customHeight="1" x14ac:dyDescent="0.35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</row>
    <row r="460" spans="2:22" ht="24" customHeight="1" x14ac:dyDescent="0.35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</row>
    <row r="461" spans="2:22" ht="24" customHeight="1" x14ac:dyDescent="0.35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</row>
    <row r="462" spans="2:22" ht="24" customHeight="1" x14ac:dyDescent="0.35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</row>
    <row r="463" spans="2:22" ht="24" customHeight="1" x14ac:dyDescent="0.35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</row>
    <row r="464" spans="2:22" ht="24" customHeight="1" x14ac:dyDescent="0.35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</row>
    <row r="465" spans="2:22" ht="24" customHeight="1" x14ac:dyDescent="0.35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</row>
    <row r="466" spans="2:22" ht="24" customHeight="1" x14ac:dyDescent="0.35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</row>
    <row r="467" spans="2:22" ht="24" customHeight="1" x14ac:dyDescent="0.35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</row>
    <row r="468" spans="2:22" ht="24" customHeight="1" x14ac:dyDescent="0.35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</row>
    <row r="469" spans="2:22" ht="24" customHeight="1" x14ac:dyDescent="0.35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</row>
    <row r="470" spans="2:22" ht="24" customHeight="1" x14ac:dyDescent="0.35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</row>
    <row r="471" spans="2:22" ht="24" customHeight="1" x14ac:dyDescent="0.35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</row>
    <row r="472" spans="2:22" ht="24" customHeight="1" x14ac:dyDescent="0.35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</row>
    <row r="473" spans="2:22" ht="24" customHeight="1" x14ac:dyDescent="0.35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</row>
    <row r="474" spans="2:22" ht="24" customHeight="1" x14ac:dyDescent="0.35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</row>
    <row r="475" spans="2:22" ht="24" customHeight="1" x14ac:dyDescent="0.35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</row>
    <row r="476" spans="2:22" ht="24" customHeight="1" x14ac:dyDescent="0.35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</row>
    <row r="477" spans="2:22" ht="24" customHeight="1" x14ac:dyDescent="0.35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</row>
    <row r="478" spans="2:22" ht="24" customHeight="1" x14ac:dyDescent="0.35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</row>
    <row r="479" spans="2:22" ht="24" customHeight="1" x14ac:dyDescent="0.35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</row>
    <row r="480" spans="2:22" ht="24" customHeight="1" x14ac:dyDescent="0.35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</row>
    <row r="481" spans="2:22" ht="24" customHeight="1" x14ac:dyDescent="0.35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</row>
    <row r="482" spans="2:22" ht="24" customHeight="1" x14ac:dyDescent="0.35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</row>
    <row r="483" spans="2:22" ht="24" customHeight="1" x14ac:dyDescent="0.35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</row>
    <row r="484" spans="2:22" ht="24" customHeight="1" x14ac:dyDescent="0.35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</row>
    <row r="485" spans="2:22" ht="24" customHeight="1" x14ac:dyDescent="0.35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</row>
    <row r="486" spans="2:22" ht="24" customHeight="1" x14ac:dyDescent="0.35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</row>
    <row r="487" spans="2:22" ht="24" customHeight="1" x14ac:dyDescent="0.35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</row>
    <row r="488" spans="2:22" ht="24" customHeight="1" x14ac:dyDescent="0.35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</row>
    <row r="489" spans="2:22" ht="24" customHeight="1" x14ac:dyDescent="0.35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</row>
    <row r="490" spans="2:22" ht="24" customHeight="1" x14ac:dyDescent="0.35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</row>
    <row r="491" spans="2:22" ht="24" customHeight="1" x14ac:dyDescent="0.35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</row>
    <row r="492" spans="2:22" ht="24" customHeight="1" x14ac:dyDescent="0.35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</row>
    <row r="493" spans="2:22" ht="24" customHeight="1" x14ac:dyDescent="0.35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</row>
    <row r="494" spans="2:22" ht="24" customHeight="1" x14ac:dyDescent="0.35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</row>
    <row r="495" spans="2:22" ht="24" customHeight="1" x14ac:dyDescent="0.35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</row>
    <row r="496" spans="2:22" ht="24" customHeight="1" x14ac:dyDescent="0.35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</row>
    <row r="497" spans="2:22" ht="24" customHeight="1" x14ac:dyDescent="0.35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</row>
    <row r="498" spans="2:22" ht="24" customHeight="1" x14ac:dyDescent="0.35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</row>
    <row r="499" spans="2:22" ht="24" customHeight="1" x14ac:dyDescent="0.35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</row>
    <row r="500" spans="2:22" ht="24" customHeight="1" x14ac:dyDescent="0.35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</row>
    <row r="501" spans="2:22" ht="24" customHeight="1" x14ac:dyDescent="0.35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</row>
    <row r="502" spans="2:22" ht="24" customHeight="1" x14ac:dyDescent="0.35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</row>
    <row r="503" spans="2:22" ht="24" customHeight="1" x14ac:dyDescent="0.35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</row>
    <row r="504" spans="2:22" ht="24" customHeight="1" x14ac:dyDescent="0.35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</row>
    <row r="505" spans="2:22" ht="24" customHeight="1" x14ac:dyDescent="0.35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</row>
    <row r="506" spans="2:22" ht="24" customHeight="1" x14ac:dyDescent="0.35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</row>
    <row r="507" spans="2:22" ht="24" customHeight="1" x14ac:dyDescent="0.35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</row>
    <row r="508" spans="2:22" ht="24" customHeight="1" x14ac:dyDescent="0.35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</row>
    <row r="509" spans="2:22" ht="24" customHeight="1" x14ac:dyDescent="0.35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</row>
    <row r="510" spans="2:22" ht="24" customHeight="1" x14ac:dyDescent="0.35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</row>
    <row r="511" spans="2:22" ht="24" customHeight="1" x14ac:dyDescent="0.35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</row>
    <row r="512" spans="2:22" ht="24" customHeight="1" x14ac:dyDescent="0.35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</row>
    <row r="513" spans="2:22" ht="24" customHeight="1" x14ac:dyDescent="0.35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</row>
    <row r="514" spans="2:22" ht="24" customHeight="1" x14ac:dyDescent="0.35"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</row>
    <row r="515" spans="2:22" ht="24" customHeight="1" x14ac:dyDescent="0.35"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</row>
    <row r="516" spans="2:22" ht="24" customHeight="1" x14ac:dyDescent="0.35"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</row>
    <row r="517" spans="2:22" ht="24" customHeight="1" x14ac:dyDescent="0.35"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</row>
    <row r="518" spans="2:22" ht="24" customHeight="1" x14ac:dyDescent="0.35"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</row>
    <row r="519" spans="2:22" ht="24" customHeight="1" x14ac:dyDescent="0.35"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</row>
    <row r="520" spans="2:22" ht="24" customHeight="1" x14ac:dyDescent="0.35"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</row>
    <row r="521" spans="2:22" ht="24" customHeight="1" x14ac:dyDescent="0.35"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</row>
    <row r="522" spans="2:22" ht="24" customHeight="1" x14ac:dyDescent="0.35"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</row>
    <row r="523" spans="2:22" ht="24" customHeight="1" x14ac:dyDescent="0.35"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</row>
    <row r="524" spans="2:22" ht="24" customHeight="1" x14ac:dyDescent="0.35"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</row>
    <row r="525" spans="2:22" ht="24" customHeight="1" x14ac:dyDescent="0.35"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</row>
    <row r="526" spans="2:22" ht="24" customHeight="1" x14ac:dyDescent="0.35"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</row>
    <row r="527" spans="2:22" ht="24" customHeight="1" x14ac:dyDescent="0.35"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</row>
    <row r="528" spans="2:22" ht="24" customHeight="1" x14ac:dyDescent="0.35"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</row>
    <row r="529" spans="2:22" ht="24" customHeight="1" x14ac:dyDescent="0.35"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</row>
    <row r="530" spans="2:22" ht="24" customHeight="1" x14ac:dyDescent="0.35"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</row>
    <row r="531" spans="2:22" ht="24" customHeight="1" x14ac:dyDescent="0.35"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</row>
    <row r="532" spans="2:22" ht="24" customHeight="1" x14ac:dyDescent="0.35"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</row>
    <row r="533" spans="2:22" ht="24" customHeight="1" x14ac:dyDescent="0.35"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</row>
    <row r="534" spans="2:22" ht="24" customHeight="1" x14ac:dyDescent="0.35"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</row>
    <row r="535" spans="2:22" ht="24" customHeight="1" x14ac:dyDescent="0.35"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</row>
    <row r="536" spans="2:22" ht="24" customHeight="1" x14ac:dyDescent="0.35"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</row>
    <row r="537" spans="2:22" ht="24" customHeight="1" x14ac:dyDescent="0.35"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</row>
    <row r="538" spans="2:22" ht="24" customHeight="1" x14ac:dyDescent="0.35"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</row>
    <row r="539" spans="2:22" ht="24" customHeight="1" x14ac:dyDescent="0.35"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</row>
    <row r="540" spans="2:22" ht="24" customHeight="1" x14ac:dyDescent="0.35"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</row>
    <row r="541" spans="2:22" ht="24" customHeight="1" x14ac:dyDescent="0.35"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</row>
    <row r="542" spans="2:22" ht="24" customHeight="1" x14ac:dyDescent="0.35"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</row>
    <row r="543" spans="2:22" ht="24" customHeight="1" x14ac:dyDescent="0.35"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</row>
    <row r="544" spans="2:22" ht="24" customHeight="1" x14ac:dyDescent="0.35"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</row>
    <row r="545" spans="2:22" ht="24" customHeight="1" x14ac:dyDescent="0.35"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</row>
    <row r="546" spans="2:22" ht="24" customHeight="1" x14ac:dyDescent="0.35"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</row>
    <row r="547" spans="2:22" ht="24" customHeight="1" x14ac:dyDescent="0.35"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</row>
    <row r="548" spans="2:22" ht="24" customHeight="1" x14ac:dyDescent="0.35"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</row>
    <row r="549" spans="2:22" ht="24" customHeight="1" x14ac:dyDescent="0.35"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</row>
    <row r="550" spans="2:22" ht="24" customHeight="1" x14ac:dyDescent="0.35"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</row>
    <row r="551" spans="2:22" ht="24" customHeight="1" x14ac:dyDescent="0.35"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</row>
    <row r="552" spans="2:22" ht="24" customHeight="1" x14ac:dyDescent="0.35"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</row>
    <row r="553" spans="2:22" ht="24" customHeight="1" x14ac:dyDescent="0.35"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</row>
    <row r="554" spans="2:22" ht="24" customHeight="1" x14ac:dyDescent="0.35"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</row>
    <row r="555" spans="2:22" ht="24" customHeight="1" x14ac:dyDescent="0.35"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</row>
    <row r="556" spans="2:22" ht="24" customHeight="1" x14ac:dyDescent="0.35"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</row>
    <row r="557" spans="2:22" ht="24" customHeight="1" x14ac:dyDescent="0.35"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</row>
    <row r="558" spans="2:22" ht="24" customHeight="1" x14ac:dyDescent="0.35"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</row>
    <row r="559" spans="2:22" ht="24" customHeight="1" x14ac:dyDescent="0.35"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</row>
    <row r="560" spans="2:22" ht="24" customHeight="1" x14ac:dyDescent="0.35"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</row>
    <row r="561" spans="2:22" ht="24" customHeight="1" x14ac:dyDescent="0.35"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</row>
    <row r="562" spans="2:22" ht="24" customHeight="1" x14ac:dyDescent="0.35"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</row>
    <row r="563" spans="2:22" ht="24" customHeight="1" x14ac:dyDescent="0.35"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</row>
    <row r="564" spans="2:22" ht="24" customHeight="1" x14ac:dyDescent="0.35"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</row>
    <row r="565" spans="2:22" ht="24" customHeight="1" x14ac:dyDescent="0.35"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</row>
    <row r="566" spans="2:22" ht="24" customHeight="1" x14ac:dyDescent="0.35"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</row>
    <row r="567" spans="2:22" ht="24" customHeight="1" x14ac:dyDescent="0.35"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</row>
    <row r="568" spans="2:22" ht="24" customHeight="1" x14ac:dyDescent="0.35"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</row>
    <row r="569" spans="2:22" ht="24" customHeight="1" x14ac:dyDescent="0.35"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</row>
    <row r="570" spans="2:22" ht="24" customHeight="1" x14ac:dyDescent="0.35"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</row>
    <row r="571" spans="2:22" ht="24" customHeight="1" x14ac:dyDescent="0.35"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</row>
    <row r="572" spans="2:22" ht="24" customHeight="1" x14ac:dyDescent="0.35"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</row>
    <row r="573" spans="2:22" ht="24" customHeight="1" x14ac:dyDescent="0.35"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</row>
    <row r="574" spans="2:22" ht="24" customHeight="1" x14ac:dyDescent="0.35"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</row>
    <row r="575" spans="2:22" ht="24" customHeight="1" x14ac:dyDescent="0.35"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</row>
    <row r="576" spans="2:22" ht="24" customHeight="1" x14ac:dyDescent="0.35"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</row>
  </sheetData>
  <mergeCells count="66">
    <mergeCell ref="Y35:Y36"/>
    <mergeCell ref="AA35:AA36"/>
    <mergeCell ref="B23:B24"/>
    <mergeCell ref="B27:B28"/>
    <mergeCell ref="V31:V32"/>
    <mergeCell ref="V33:V34"/>
    <mergeCell ref="AA29:AA30"/>
    <mergeCell ref="Y29:Y30"/>
    <mergeCell ref="V29:V30"/>
    <mergeCell ref="V35:V36"/>
    <mergeCell ref="B31:B32"/>
    <mergeCell ref="B33:B34"/>
    <mergeCell ref="B35:B36"/>
    <mergeCell ref="Y31:Y32"/>
    <mergeCell ref="AA31:AA32"/>
    <mergeCell ref="Y33:Y34"/>
    <mergeCell ref="AA33:AA34"/>
    <mergeCell ref="B29:B30"/>
    <mergeCell ref="AA27:AA28"/>
    <mergeCell ref="AA9:AA10"/>
    <mergeCell ref="Y9:Y10"/>
    <mergeCell ref="B25:B26"/>
    <mergeCell ref="B11:B12"/>
    <mergeCell ref="B13:B14"/>
    <mergeCell ref="B15:B16"/>
    <mergeCell ref="AA23:AA24"/>
    <mergeCell ref="B17:B18"/>
    <mergeCell ref="B19:B20"/>
    <mergeCell ref="B21:B22"/>
    <mergeCell ref="AA21:AA22"/>
    <mergeCell ref="AA13:AA14"/>
    <mergeCell ref="Y13:Y14"/>
    <mergeCell ref="B5:B6"/>
    <mergeCell ref="B7:B8"/>
    <mergeCell ref="V5:V6"/>
    <mergeCell ref="V7:V8"/>
    <mergeCell ref="V13:V14"/>
    <mergeCell ref="V9:V10"/>
    <mergeCell ref="B9:B10"/>
    <mergeCell ref="C3:V3"/>
    <mergeCell ref="Y27:Y28"/>
    <mergeCell ref="V23:V24"/>
    <mergeCell ref="Y23:Y24"/>
    <mergeCell ref="AA17:AA18"/>
    <mergeCell ref="Y17:Y18"/>
    <mergeCell ref="V17:V18"/>
    <mergeCell ref="V19:V20"/>
    <mergeCell ref="Y21:Y22"/>
    <mergeCell ref="AA19:AA20"/>
    <mergeCell ref="Y19:Y20"/>
    <mergeCell ref="V27:V28"/>
    <mergeCell ref="AA7:AA8"/>
    <mergeCell ref="Y7:Y8"/>
    <mergeCell ref="AA11:AA12"/>
    <mergeCell ref="Y11:Y12"/>
    <mergeCell ref="Y15:Y16"/>
    <mergeCell ref="Y25:Y26"/>
    <mergeCell ref="V25:V26"/>
    <mergeCell ref="Y5:Y6"/>
    <mergeCell ref="AA25:AA26"/>
    <mergeCell ref="V11:V12"/>
    <mergeCell ref="V21:V22"/>
    <mergeCell ref="Y3:AN3"/>
    <mergeCell ref="V15:V16"/>
    <mergeCell ref="AA15:AA16"/>
    <mergeCell ref="AA5:AA6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35"/>
  <sheetViews>
    <sheetView zoomScale="60" zoomScaleNormal="60" workbookViewId="0">
      <selection activeCell="P31" sqref="P31"/>
    </sheetView>
  </sheetViews>
  <sheetFormatPr baseColWidth="10" defaultRowHeight="18" x14ac:dyDescent="0.3"/>
  <cols>
    <col min="1" max="1" width="13.7109375" style="3" bestFit="1" customWidth="1"/>
    <col min="2" max="2" width="9.42578125" style="1" bestFit="1" customWidth="1"/>
    <col min="3" max="3" width="10.85546875" style="1" bestFit="1" customWidth="1"/>
    <col min="4" max="4" width="17.7109375" style="1" bestFit="1" customWidth="1"/>
    <col min="5" max="5" width="7.5703125" style="1" bestFit="1" customWidth="1"/>
    <col min="6" max="7" width="8" style="1" bestFit="1" customWidth="1"/>
    <col min="8" max="8" width="10.85546875" style="1" bestFit="1" customWidth="1"/>
    <col min="9" max="9" width="9" style="1" bestFit="1" customWidth="1"/>
    <col min="10" max="10" width="13.28515625" style="1" bestFit="1" customWidth="1"/>
    <col min="11" max="11" width="9.42578125" style="1" bestFit="1" customWidth="1"/>
    <col min="12" max="12" width="10.85546875" style="1" bestFit="1" customWidth="1"/>
    <col min="13" max="13" width="17.7109375" style="1" bestFit="1" customWidth="1"/>
    <col min="14" max="14" width="10.85546875" style="1" bestFit="1" customWidth="1"/>
    <col min="15" max="15" width="9" style="1" bestFit="1" customWidth="1"/>
    <col min="16" max="16" width="13.28515625" style="1" bestFit="1" customWidth="1"/>
    <col min="17" max="17" width="14.42578125" style="1" bestFit="1" customWidth="1"/>
    <col min="18" max="18" width="13.7109375" style="1" bestFit="1" customWidth="1"/>
    <col min="19" max="19" width="13.7109375" style="1" customWidth="1"/>
    <col min="20" max="20" width="11" style="1" bestFit="1" customWidth="1"/>
    <col min="21" max="21" width="10.85546875" style="1" bestFit="1" customWidth="1"/>
    <col min="22" max="22" width="17.7109375" style="1" bestFit="1" customWidth="1"/>
    <col min="23" max="23" width="10.85546875" style="1" bestFit="1" customWidth="1"/>
    <col min="24" max="24" width="10.140625" style="1" bestFit="1" customWidth="1"/>
    <col min="25" max="25" width="12.7109375" style="1" bestFit="1" customWidth="1"/>
    <col min="26" max="26" width="13" style="1" bestFit="1" customWidth="1"/>
    <col min="27" max="27" width="13.28515625" style="1" bestFit="1" customWidth="1"/>
    <col min="28" max="16384" width="11.42578125" style="1"/>
  </cols>
  <sheetData>
    <row r="1" spans="1:27" x14ac:dyDescent="0.3">
      <c r="A1" s="1"/>
    </row>
    <row r="2" spans="1:27" ht="18.75" thickBot="1" x14ac:dyDescent="0.35">
      <c r="A2" s="1"/>
      <c r="B2" s="174" t="s">
        <v>147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T2" s="175" t="s">
        <v>148</v>
      </c>
      <c r="U2" s="175"/>
      <c r="V2" s="175"/>
      <c r="W2" s="175"/>
      <c r="X2" s="175"/>
      <c r="Y2" s="175"/>
      <c r="Z2" s="175"/>
      <c r="AA2" s="175"/>
    </row>
    <row r="3" spans="1:27" ht="18.75" thickBot="1" x14ac:dyDescent="0.35">
      <c r="A3" s="1"/>
      <c r="B3" s="170" t="s">
        <v>92</v>
      </c>
      <c r="C3" s="171"/>
      <c r="D3" s="171"/>
      <c r="E3" s="171"/>
      <c r="F3" s="171"/>
      <c r="G3" s="171"/>
      <c r="H3" s="171"/>
      <c r="I3" s="171"/>
      <c r="J3" s="172"/>
      <c r="K3" s="173" t="s">
        <v>93</v>
      </c>
      <c r="L3" s="173"/>
      <c r="M3" s="173"/>
      <c r="N3" s="173"/>
      <c r="O3" s="173"/>
      <c r="P3" s="173"/>
      <c r="T3" s="176" t="s">
        <v>151</v>
      </c>
      <c r="U3" s="176"/>
      <c r="V3" s="176"/>
      <c r="W3" s="176"/>
      <c r="X3" s="176"/>
      <c r="Y3" s="176"/>
      <c r="Z3" s="176"/>
      <c r="AA3" s="176"/>
    </row>
    <row r="4" spans="1:27" x14ac:dyDescent="0.3">
      <c r="A4" s="27" t="s">
        <v>0</v>
      </c>
      <c r="B4" s="19" t="s">
        <v>145</v>
      </c>
      <c r="C4" s="19" t="s">
        <v>168</v>
      </c>
      <c r="D4" s="6" t="s">
        <v>146</v>
      </c>
      <c r="E4" s="6" t="s">
        <v>144</v>
      </c>
      <c r="F4" s="6" t="s">
        <v>107</v>
      </c>
      <c r="G4" s="6" t="s">
        <v>167</v>
      </c>
      <c r="H4" s="6" t="s">
        <v>100</v>
      </c>
      <c r="I4" s="7" t="s">
        <v>101</v>
      </c>
      <c r="J4" s="7" t="s">
        <v>152</v>
      </c>
      <c r="K4" s="14" t="s">
        <v>145</v>
      </c>
      <c r="L4" s="14" t="s">
        <v>168</v>
      </c>
      <c r="M4" s="14" t="s">
        <v>146</v>
      </c>
      <c r="N4" s="14" t="s">
        <v>100</v>
      </c>
      <c r="O4" s="14" t="s">
        <v>101</v>
      </c>
      <c r="P4" s="14" t="s">
        <v>152</v>
      </c>
      <c r="S4" s="56" t="s">
        <v>0</v>
      </c>
      <c r="T4" s="12" t="s">
        <v>145</v>
      </c>
      <c r="U4" s="12" t="s">
        <v>168</v>
      </c>
      <c r="V4" s="12" t="s">
        <v>146</v>
      </c>
      <c r="W4" s="12" t="s">
        <v>100</v>
      </c>
      <c r="X4" s="12" t="s">
        <v>101</v>
      </c>
      <c r="Y4" s="12" t="s">
        <v>102</v>
      </c>
      <c r="Z4" s="12" t="s">
        <v>103</v>
      </c>
      <c r="AA4" s="12" t="s">
        <v>152</v>
      </c>
    </row>
    <row r="5" spans="1:27" x14ac:dyDescent="0.3">
      <c r="A5" s="62" t="s">
        <v>33</v>
      </c>
      <c r="B5" s="24">
        <v>34.87525007900836</v>
      </c>
      <c r="C5" s="24">
        <v>10.744558294558642</v>
      </c>
      <c r="D5" s="24">
        <v>13.557611261569674</v>
      </c>
      <c r="E5" s="24">
        <v>11.278127405261088</v>
      </c>
      <c r="F5" s="24">
        <v>29.987956643917848</v>
      </c>
      <c r="G5" s="24">
        <v>70.01204335608216</v>
      </c>
      <c r="H5" s="24">
        <v>10.761434275199392</v>
      </c>
      <c r="I5" s="24">
        <v>2.7961769863702828</v>
      </c>
      <c r="J5" s="24">
        <v>36.646154556402806</v>
      </c>
      <c r="K5" s="24">
        <v>49.813215565831136</v>
      </c>
      <c r="L5" s="24">
        <v>15.346728619120114</v>
      </c>
      <c r="M5" s="103">
        <v>19.364684433813036</v>
      </c>
      <c r="N5" s="24">
        <v>15.370833015780725</v>
      </c>
      <c r="O5" s="24">
        <v>3.9938514180323099</v>
      </c>
      <c r="P5" s="24">
        <v>52.342643922017807</v>
      </c>
      <c r="S5" s="62" t="s">
        <v>33</v>
      </c>
      <c r="T5" s="24">
        <v>0.12039733887468008</v>
      </c>
      <c r="U5" s="24">
        <v>3.7092672400000005E-2</v>
      </c>
      <c r="V5" s="24">
        <v>8.8015217171748174E-3</v>
      </c>
      <c r="W5" s="24">
        <v>8.8015217171748192E-3</v>
      </c>
      <c r="X5" s="24">
        <v>0</v>
      </c>
      <c r="Y5" s="24">
        <v>0</v>
      </c>
      <c r="Z5" s="24">
        <v>0</v>
      </c>
      <c r="AA5" s="24">
        <v>5.1174822000000009E-2</v>
      </c>
    </row>
    <row r="6" spans="1:27" x14ac:dyDescent="0.3">
      <c r="A6" s="62" t="s">
        <v>35</v>
      </c>
      <c r="B6" s="24">
        <v>33.046496333990625</v>
      </c>
      <c r="C6" s="24">
        <v>10.181145812204502</v>
      </c>
      <c r="D6" s="24">
        <v>12.905025139382522</v>
      </c>
      <c r="E6" s="24">
        <v>11.853518821603927</v>
      </c>
      <c r="F6" s="24">
        <v>26.958923023817473</v>
      </c>
      <c r="G6" s="24">
        <v>73.041076976182524</v>
      </c>
      <c r="H6" s="24">
        <v>10.074955396229605</v>
      </c>
      <c r="I6" s="24">
        <v>2.8300697431529152</v>
      </c>
      <c r="J6" s="24">
        <v>34.36954090438384</v>
      </c>
      <c r="K6" s="24">
        <v>45.243714498851837</v>
      </c>
      <c r="L6" s="24">
        <v>13.938931672002047</v>
      </c>
      <c r="M6" s="24">
        <v>17.668174777311449</v>
      </c>
      <c r="N6" s="24">
        <v>13.793547156369119</v>
      </c>
      <c r="O6" s="24">
        <v>3.8746276209423276</v>
      </c>
      <c r="P6" s="24">
        <v>47.055085066162391</v>
      </c>
      <c r="S6" s="62" t="s">
        <v>35</v>
      </c>
      <c r="T6" s="24">
        <v>0.12141872357635458</v>
      </c>
      <c r="U6" s="24">
        <v>3.7407346200000011E-2</v>
      </c>
      <c r="V6" s="24">
        <v>6.4395880828555449E-3</v>
      </c>
      <c r="W6" s="24">
        <v>6.4395880828555449E-3</v>
      </c>
      <c r="X6" s="24">
        <v>0</v>
      </c>
      <c r="Y6" s="24">
        <v>0</v>
      </c>
      <c r="Z6" s="24">
        <v>0</v>
      </c>
      <c r="AA6" s="24">
        <v>8.5282893000000012E-2</v>
      </c>
    </row>
    <row r="7" spans="1:27" x14ac:dyDescent="0.3">
      <c r="A7" s="62" t="s">
        <v>36</v>
      </c>
      <c r="B7" s="24">
        <v>23.498511592671484</v>
      </c>
      <c r="C7" s="24">
        <v>7.2395503134984214</v>
      </c>
      <c r="D7" s="24">
        <v>13.85122227950764</v>
      </c>
      <c r="E7" s="24">
        <v>14.502718260313488</v>
      </c>
      <c r="F7" s="24">
        <v>28.555678059536788</v>
      </c>
      <c r="G7" s="24">
        <v>71.444321940463226</v>
      </c>
      <c r="H7" s="24">
        <v>11.214132783398867</v>
      </c>
      <c r="I7" s="24">
        <v>2.6370894961087732</v>
      </c>
      <c r="J7" s="24">
        <v>27.974066152149781</v>
      </c>
      <c r="K7" s="24">
        <v>32.890663602705239</v>
      </c>
      <c r="L7" s="24">
        <v>10.133136009788666</v>
      </c>
      <c r="M7" s="24">
        <v>19.387436122705871</v>
      </c>
      <c r="N7" s="24">
        <v>15.696324744664741</v>
      </c>
      <c r="O7" s="24">
        <v>3.6911113780411307</v>
      </c>
      <c r="P7" s="24">
        <v>39.155058641975003</v>
      </c>
      <c r="S7" s="62" t="s">
        <v>36</v>
      </c>
      <c r="T7" s="24">
        <v>0.33094422835491055</v>
      </c>
      <c r="U7" s="24">
        <v>0.11351231836000003</v>
      </c>
      <c r="V7" s="24">
        <v>1.6821294619853523E-2</v>
      </c>
      <c r="W7" s="24">
        <v>1.682129461985352E-2</v>
      </c>
      <c r="X7" s="24">
        <v>0</v>
      </c>
      <c r="Y7" s="24">
        <v>0</v>
      </c>
      <c r="Z7" s="24">
        <v>0</v>
      </c>
      <c r="AA7" s="24">
        <v>0.24925867300000007</v>
      </c>
    </row>
    <row r="8" spans="1:27" x14ac:dyDescent="0.3">
      <c r="A8" s="62" t="s">
        <v>37</v>
      </c>
      <c r="B8" s="24">
        <v>21.304500014002599</v>
      </c>
      <c r="C8" s="24">
        <v>6.5636071947382879</v>
      </c>
      <c r="D8" s="24">
        <v>11.668379932948982</v>
      </c>
      <c r="E8" s="24">
        <v>15.731399747793182</v>
      </c>
      <c r="F8" s="24">
        <v>32.665330661322905</v>
      </c>
      <c r="G8" s="24">
        <v>67.33466933867706</v>
      </c>
      <c r="H8" s="24">
        <v>9.603890995484111</v>
      </c>
      <c r="I8" s="24">
        <v>2.0644889374648709</v>
      </c>
      <c r="J8" s="24">
        <v>25.096304609218453</v>
      </c>
      <c r="K8" s="24">
        <v>31.63971877079565</v>
      </c>
      <c r="L8" s="24">
        <v>9.7477380659952928</v>
      </c>
      <c r="M8" s="24">
        <v>17.328933293278467</v>
      </c>
      <c r="N8" s="24">
        <v>14.262921448650566</v>
      </c>
      <c r="O8" s="24">
        <v>3.066011844627901</v>
      </c>
      <c r="P8" s="24">
        <v>37.271000000000171</v>
      </c>
      <c r="S8" s="62" t="s">
        <v>37</v>
      </c>
      <c r="T8" s="24">
        <v>0.33167754457970122</v>
      </c>
      <c r="U8" s="24">
        <v>0.10218503680000002</v>
      </c>
      <c r="V8" s="24">
        <v>9.4653831887525769E-3</v>
      </c>
      <c r="W8" s="24">
        <v>9.4653831887525786E-3</v>
      </c>
      <c r="X8" s="24">
        <v>0</v>
      </c>
      <c r="Y8" s="24">
        <v>0</v>
      </c>
      <c r="Z8" s="24">
        <v>0</v>
      </c>
      <c r="AA8" s="24">
        <v>0.28407771999999998</v>
      </c>
    </row>
    <row r="9" spans="1:27" x14ac:dyDescent="0.3">
      <c r="A9" s="62" t="s">
        <v>41</v>
      </c>
      <c r="B9" s="24">
        <v>38.833963028537596</v>
      </c>
      <c r="C9" s="24">
        <v>11.964180288989668</v>
      </c>
      <c r="D9" s="24">
        <v>20.890553855545125</v>
      </c>
      <c r="E9" s="24">
        <v>7.9228815215267883</v>
      </c>
      <c r="F9" s="24">
        <v>31.38770141400823</v>
      </c>
      <c r="G9" s="24">
        <v>68.612298585991752</v>
      </c>
      <c r="H9" s="24">
        <v>17.279882385784905</v>
      </c>
      <c r="I9" s="24">
        <v>3.6106714697602231</v>
      </c>
      <c r="J9" s="24">
        <v>37.221306313712361</v>
      </c>
      <c r="K9" s="24">
        <v>56.599128478208613</v>
      </c>
      <c r="L9" s="24">
        <v>17.437369882011701</v>
      </c>
      <c r="M9" s="24">
        <v>30.447243841223305</v>
      </c>
      <c r="N9" s="24">
        <v>25.184817797829691</v>
      </c>
      <c r="O9" s="24">
        <v>5.2624260433936199</v>
      </c>
      <c r="P9" s="24">
        <v>54.248738317756413</v>
      </c>
      <c r="S9" s="62" t="s">
        <v>41</v>
      </c>
      <c r="T9" s="24">
        <v>0.30473526590886424</v>
      </c>
      <c r="U9" s="24">
        <v>9.388451183999999E-2</v>
      </c>
      <c r="V9" s="24">
        <v>1.9305790458578005E-2</v>
      </c>
      <c r="W9" s="24">
        <v>1.9305790458578002E-2</v>
      </c>
      <c r="X9" s="24">
        <v>0</v>
      </c>
      <c r="Y9" s="24">
        <v>0</v>
      </c>
      <c r="Z9" s="24">
        <v>0</v>
      </c>
      <c r="AA9" s="24">
        <v>0.29278301999999989</v>
      </c>
    </row>
    <row r="10" spans="1:27" x14ac:dyDescent="0.3">
      <c r="A10" s="62" t="s">
        <v>43</v>
      </c>
      <c r="B10" s="24">
        <v>20.921186531114905</v>
      </c>
      <c r="C10" s="24">
        <v>6.4455138749012466</v>
      </c>
      <c r="D10" s="24">
        <v>10.776437446440257</v>
      </c>
      <c r="E10" s="24">
        <v>12.323707186029811</v>
      </c>
      <c r="F10" s="24">
        <v>39.782016348782072</v>
      </c>
      <c r="G10" s="24">
        <v>60.217983651217942</v>
      </c>
      <c r="H10" s="24">
        <v>8.3186174380979221</v>
      </c>
      <c r="I10" s="24">
        <v>2.4578200083423338</v>
      </c>
      <c r="J10" s="24">
        <v>20.107585831064434</v>
      </c>
      <c r="K10" s="24">
        <v>34.742422881991942</v>
      </c>
      <c r="L10" s="24">
        <v>10.703636163299008</v>
      </c>
      <c r="M10" s="24">
        <v>17.895712863548031</v>
      </c>
      <c r="N10" s="24">
        <v>13.814174659648662</v>
      </c>
      <c r="O10" s="24">
        <v>4.0815382038993651</v>
      </c>
      <c r="P10" s="24">
        <v>33.391330316749574</v>
      </c>
      <c r="S10" s="62" t="s">
        <v>43</v>
      </c>
      <c r="T10" s="24">
        <v>0.39104946620397629</v>
      </c>
      <c r="U10" s="24">
        <v>0.120476664</v>
      </c>
      <c r="V10" s="24">
        <v>6.9833364065294709E-2</v>
      </c>
      <c r="W10" s="24">
        <v>5.8016130643036817E-2</v>
      </c>
      <c r="X10" s="24">
        <v>0</v>
      </c>
      <c r="Y10" s="24">
        <v>0</v>
      </c>
      <c r="Z10" s="24">
        <v>1.1817233422257885E-2</v>
      </c>
      <c r="AA10" s="24">
        <v>0.33581404999999998</v>
      </c>
    </row>
    <row r="11" spans="1:27" x14ac:dyDescent="0.3">
      <c r="A11" s="62" t="s">
        <v>44</v>
      </c>
      <c r="B11" s="24">
        <v>11.275148533114253</v>
      </c>
      <c r="C11" s="24">
        <v>3.4737095911685607</v>
      </c>
      <c r="D11" s="24">
        <v>15.56759216285854</v>
      </c>
      <c r="E11" s="24">
        <v>12.323707186029811</v>
      </c>
      <c r="F11" s="24">
        <v>39.782016348782072</v>
      </c>
      <c r="G11" s="24">
        <v>60.217983651217942</v>
      </c>
      <c r="H11" s="24">
        <v>13.196615938086808</v>
      </c>
      <c r="I11" s="24">
        <v>2.3709762247717321</v>
      </c>
      <c r="J11" s="24">
        <v>7.1407084468671114</v>
      </c>
      <c r="K11" s="24">
        <v>18.723889193002243</v>
      </c>
      <c r="L11" s="24">
        <v>5.7685584613531038</v>
      </c>
      <c r="M11" s="24">
        <v>25.8520648134383</v>
      </c>
      <c r="N11" s="24">
        <v>21.914742304427694</v>
      </c>
      <c r="O11" s="24">
        <v>3.9373225090106088</v>
      </c>
      <c r="P11" s="24">
        <v>11.858099547513973</v>
      </c>
      <c r="S11" s="62" t="s">
        <v>44</v>
      </c>
      <c r="T11" s="24">
        <v>0.49705945639613192</v>
      </c>
      <c r="U11" s="24">
        <v>0.15313680312</v>
      </c>
      <c r="V11" s="24">
        <v>7.8831177886987541E-2</v>
      </c>
      <c r="W11" s="24">
        <v>6.4306066128259801E-2</v>
      </c>
      <c r="X11" s="24">
        <v>0</v>
      </c>
      <c r="Y11" s="24">
        <v>0</v>
      </c>
      <c r="Z11" s="24">
        <v>1.4525111758727746E-2</v>
      </c>
      <c r="AA11" s="24">
        <v>0.39139980600000013</v>
      </c>
    </row>
    <row r="12" spans="1:27" x14ac:dyDescent="0.3">
      <c r="A12" s="62" t="s">
        <v>45</v>
      </c>
      <c r="B12" s="24">
        <v>18.412029054735644</v>
      </c>
      <c r="C12" s="24">
        <v>5.672478879765487</v>
      </c>
      <c r="D12" s="24">
        <v>11.481110559483922</v>
      </c>
      <c r="E12" s="24">
        <v>14.772362078199841</v>
      </c>
      <c r="F12" s="24">
        <v>50.543872371283584</v>
      </c>
      <c r="G12" s="24">
        <v>49.456127628716402</v>
      </c>
      <c r="H12" s="24">
        <v>9.0133064960591938</v>
      </c>
      <c r="I12" s="24">
        <v>2.4678040634247269</v>
      </c>
      <c r="J12" s="24">
        <v>16.354865844815613</v>
      </c>
      <c r="K12" s="24">
        <v>37.229014760235302</v>
      </c>
      <c r="L12" s="24">
        <v>11.469719025214976</v>
      </c>
      <c r="M12" s="24">
        <v>23.214738213384667</v>
      </c>
      <c r="N12" s="24">
        <v>18.224852871063987</v>
      </c>
      <c r="O12" s="24">
        <v>4.9898853423206768</v>
      </c>
      <c r="P12" s="24">
        <v>33.069442815250369</v>
      </c>
      <c r="S12" s="62" t="s">
        <v>45</v>
      </c>
      <c r="T12" s="24">
        <v>0.41781599183599605</v>
      </c>
      <c r="U12" s="24">
        <v>0.12872304200000001</v>
      </c>
      <c r="V12" s="24">
        <v>8.4143153319077041E-2</v>
      </c>
      <c r="W12" s="24">
        <v>6.6877836881688607E-2</v>
      </c>
      <c r="X12" s="24">
        <v>0</v>
      </c>
      <c r="Y12" s="24">
        <v>0</v>
      </c>
      <c r="Z12" s="24">
        <v>1.7265316437388416E-2</v>
      </c>
      <c r="AA12" s="24">
        <v>0.36178370500000012</v>
      </c>
    </row>
    <row r="13" spans="1:27" x14ac:dyDescent="0.3">
      <c r="A13" s="62" t="s">
        <v>46</v>
      </c>
      <c r="B13" s="24">
        <v>8.1239669180065714</v>
      </c>
      <c r="C13" s="24">
        <v>2.5028762786170526</v>
      </c>
      <c r="D13" s="24">
        <v>9.0472627738345341</v>
      </c>
      <c r="E13" s="24">
        <v>17.396291340086805</v>
      </c>
      <c r="F13" s="24">
        <v>61.978021978022177</v>
      </c>
      <c r="G13" s="24">
        <v>38.021978021977816</v>
      </c>
      <c r="H13" s="24">
        <v>7.6204753976813357</v>
      </c>
      <c r="I13" s="24">
        <v>1.426787376153198</v>
      </c>
      <c r="J13" s="24">
        <v>3.6789450549452942</v>
      </c>
      <c r="K13" s="24">
        <v>21.366502587820865</v>
      </c>
      <c r="L13" s="24">
        <v>6.5827092876922828</v>
      </c>
      <c r="M13" s="24">
        <v>23.794824058351068</v>
      </c>
      <c r="N13" s="24">
        <v>20.042290785809399</v>
      </c>
      <c r="O13" s="24">
        <v>3.7525332725416676</v>
      </c>
      <c r="P13" s="24">
        <v>9.6758381502896977</v>
      </c>
      <c r="S13" s="62" t="s">
        <v>46</v>
      </c>
      <c r="T13" s="24">
        <v>0.4958151617438018</v>
      </c>
      <c r="U13" s="24">
        <v>0.15275345400000001</v>
      </c>
      <c r="V13" s="24">
        <v>8.8516809365790011E-2</v>
      </c>
      <c r="W13" s="24">
        <v>7.3995419531949685E-2</v>
      </c>
      <c r="X13" s="24">
        <v>0</v>
      </c>
      <c r="Y13" s="24">
        <v>0</v>
      </c>
      <c r="Z13" s="24">
        <v>1.4521389833840328E-2</v>
      </c>
      <c r="AA13" s="24">
        <v>0.37700474999999994</v>
      </c>
    </row>
    <row r="14" spans="1:27" x14ac:dyDescent="0.3">
      <c r="A14" s="62" t="s">
        <v>47</v>
      </c>
      <c r="B14" s="24">
        <v>31.410195487085254</v>
      </c>
      <c r="C14" s="24">
        <v>9.6770252740813145</v>
      </c>
      <c r="D14" s="24">
        <v>10.688711985425805</v>
      </c>
      <c r="E14" s="24">
        <v>15.204602753895202</v>
      </c>
      <c r="F14" s="24">
        <v>13.477891156462546</v>
      </c>
      <c r="G14" s="24">
        <v>86.522108843537453</v>
      </c>
      <c r="H14" s="24">
        <v>7.6640542803994238</v>
      </c>
      <c r="I14" s="24">
        <v>3.0246577050263816</v>
      </c>
      <c r="J14" s="24">
        <v>38.758000425169271</v>
      </c>
      <c r="K14" s="24">
        <v>36.303085889741766</v>
      </c>
      <c r="L14" s="24">
        <v>11.184453781149506</v>
      </c>
      <c r="M14" s="24">
        <v>12.35373493352407</v>
      </c>
      <c r="N14" s="24">
        <v>8.8579143329235563</v>
      </c>
      <c r="O14" s="24">
        <v>3.4958206006005144</v>
      </c>
      <c r="P14" s="24">
        <v>44.795487469286535</v>
      </c>
      <c r="S14" s="62" t="s">
        <v>47</v>
      </c>
      <c r="T14" s="24">
        <v>0.26138062785967831</v>
      </c>
      <c r="U14" s="24">
        <v>8.0527577200000006E-2</v>
      </c>
      <c r="V14" s="24">
        <v>5.3072711119532733E-2</v>
      </c>
      <c r="W14" s="24">
        <v>5.1677581395333391E-2</v>
      </c>
      <c r="X14" s="24">
        <v>0</v>
      </c>
      <c r="Y14" s="24">
        <v>0</v>
      </c>
      <c r="Z14" s="24">
        <v>1.3951297241993456E-3</v>
      </c>
      <c r="AA14" s="24">
        <v>0.11135429000000002</v>
      </c>
    </row>
    <row r="15" spans="1:27" x14ac:dyDescent="0.3">
      <c r="A15" s="62" t="s">
        <v>48</v>
      </c>
      <c r="B15" s="24">
        <v>21.254622253423609</v>
      </c>
      <c r="C15" s="24">
        <v>11.97656919721981</v>
      </c>
      <c r="D15" s="24">
        <v>6.2810587560095605</v>
      </c>
      <c r="E15" s="24">
        <v>17.958057395143616</v>
      </c>
      <c r="F15" s="24">
        <v>1.9668100799014314</v>
      </c>
      <c r="G15" s="24">
        <v>98.033189920098607</v>
      </c>
      <c r="H15" s="24">
        <v>4.9349993324227084</v>
      </c>
      <c r="I15" s="24">
        <v>1.3460594235868517</v>
      </c>
      <c r="J15" s="24">
        <v>23.075992624462039</v>
      </c>
      <c r="K15" s="24">
        <v>21.681047276689739</v>
      </c>
      <c r="L15" s="24">
        <v>12.21685146324551</v>
      </c>
      <c r="M15" s="24">
        <v>6.4070737279169476</v>
      </c>
      <c r="N15" s="24">
        <v>5.0340087234180118</v>
      </c>
      <c r="O15" s="24">
        <v>1.3730650044989359</v>
      </c>
      <c r="P15" s="24">
        <v>23.538959247648684</v>
      </c>
      <c r="S15" s="62" t="s">
        <v>48</v>
      </c>
      <c r="T15" s="24">
        <v>0.2973468444823042</v>
      </c>
      <c r="U15" s="24">
        <v>9.160824645E-2</v>
      </c>
      <c r="V15" s="24">
        <v>0.16694106552878932</v>
      </c>
      <c r="W15" s="24">
        <v>0.11745354264584354</v>
      </c>
      <c r="X15" s="24">
        <v>2.5836019333026386E-2</v>
      </c>
      <c r="Y15" s="24">
        <v>0</v>
      </c>
      <c r="Z15" s="24">
        <v>2.3651503549919396E-2</v>
      </c>
      <c r="AA15" s="24">
        <v>0.27076328999999999</v>
      </c>
    </row>
    <row r="16" spans="1:27" x14ac:dyDescent="0.3">
      <c r="A16" s="62" t="s">
        <v>49</v>
      </c>
      <c r="B16" s="24">
        <v>38.874175595763447</v>
      </c>
      <c r="C16" s="24">
        <v>11.97656919721981</v>
      </c>
      <c r="D16" s="24">
        <v>8.6704702826745468</v>
      </c>
      <c r="E16" s="24">
        <v>13.658669574700058</v>
      </c>
      <c r="F16" s="24">
        <v>7.3852295409221558</v>
      </c>
      <c r="G16" s="24">
        <v>92.61477045907786</v>
      </c>
      <c r="H16" s="24">
        <v>5.8880022078660037</v>
      </c>
      <c r="I16" s="24">
        <v>2.782468074808544</v>
      </c>
      <c r="J16" s="24">
        <v>34.19805988023964</v>
      </c>
      <c r="K16" s="24">
        <v>41.974055977323978</v>
      </c>
      <c r="L16" s="24">
        <v>12.931597344412465</v>
      </c>
      <c r="M16" s="24">
        <v>9.3618655422847734</v>
      </c>
      <c r="N16" s="24">
        <v>6.3575196253038682</v>
      </c>
      <c r="O16" s="24">
        <v>3.0043459169809066</v>
      </c>
      <c r="P16" s="24">
        <v>36.925060344829305</v>
      </c>
      <c r="S16" s="62" t="s">
        <v>49</v>
      </c>
      <c r="T16" s="24">
        <v>0.15022731766990235</v>
      </c>
      <c r="U16" s="24">
        <v>4.6282855850000006E-2</v>
      </c>
      <c r="V16" s="24">
        <v>6.4819046982643819E-2</v>
      </c>
      <c r="W16" s="24">
        <v>5.6240338461069211E-2</v>
      </c>
      <c r="X16" s="24">
        <v>8.5787085215746021E-3</v>
      </c>
      <c r="Y16" s="24">
        <v>0</v>
      </c>
      <c r="Z16" s="24">
        <v>0</v>
      </c>
      <c r="AA16" s="24">
        <v>0.110132644</v>
      </c>
    </row>
    <row r="17" spans="1:27" x14ac:dyDescent="0.3">
      <c r="A17" s="62" t="s">
        <v>50</v>
      </c>
      <c r="B17" s="24">
        <v>33.707222100435281</v>
      </c>
      <c r="C17" s="24">
        <v>10.384705829643764</v>
      </c>
      <c r="D17" s="24">
        <v>3.7057812284173894</v>
      </c>
      <c r="E17" s="24">
        <v>11.278127405261088</v>
      </c>
      <c r="F17" s="24">
        <v>29.987956643917848</v>
      </c>
      <c r="G17" s="24">
        <v>70.01204335608216</v>
      </c>
      <c r="H17" s="24">
        <v>2.3295689224782268</v>
      </c>
      <c r="I17" s="24">
        <v>1.3762123059391627</v>
      </c>
      <c r="J17" s="24">
        <v>47.064550782817832</v>
      </c>
      <c r="K17" s="24">
        <v>48.144891199646771</v>
      </c>
      <c r="L17" s="24">
        <v>14.832742099565666</v>
      </c>
      <c r="M17" s="24">
        <v>5.2930625229287172</v>
      </c>
      <c r="N17" s="24">
        <v>3.3273831341130973</v>
      </c>
      <c r="O17" s="24">
        <v>1.9656793888156201</v>
      </c>
      <c r="P17" s="24">
        <v>67.223506880733254</v>
      </c>
      <c r="S17" s="62" t="s">
        <v>50</v>
      </c>
      <c r="T17" s="24">
        <v>0.47259226623157863</v>
      </c>
      <c r="U17" s="24">
        <v>0.14559881699999999</v>
      </c>
      <c r="V17" s="24">
        <v>0.18913688115319957</v>
      </c>
      <c r="W17" s="24">
        <v>0.15088600844732866</v>
      </c>
      <c r="X17" s="24">
        <v>2.9945003393242586E-2</v>
      </c>
      <c r="Y17" s="24">
        <v>0</v>
      </c>
      <c r="Z17" s="24">
        <v>8.3058693126283143E-3</v>
      </c>
      <c r="AA17" s="24">
        <v>0.26938210000000001</v>
      </c>
    </row>
    <row r="18" spans="1:27" x14ac:dyDescent="0.3">
      <c r="A18" s="62" t="s">
        <v>51</v>
      </c>
      <c r="B18" s="24">
        <v>14.410924617137143</v>
      </c>
      <c r="C18" s="24">
        <v>4.4397966832220312</v>
      </c>
      <c r="D18" s="24">
        <v>7.8029298656766404</v>
      </c>
      <c r="E18" s="24">
        <v>12.7</v>
      </c>
      <c r="F18" s="24">
        <v>61.978021978022177</v>
      </c>
      <c r="G18" s="24">
        <v>38.021978021977816</v>
      </c>
      <c r="H18" s="24">
        <v>6.4901278324001437</v>
      </c>
      <c r="I18" s="24">
        <v>1.3128020332764947</v>
      </c>
      <c r="J18" s="24">
        <v>23.212598425196848</v>
      </c>
      <c r="K18" s="24">
        <v>37.901564744493839</v>
      </c>
      <c r="L18" s="24">
        <v>11.676921912520433</v>
      </c>
      <c r="M18" s="24">
        <v>20.522156583138095</v>
      </c>
      <c r="N18" s="24">
        <v>17.069411351110293</v>
      </c>
      <c r="O18" s="24">
        <v>3.4527452320277936</v>
      </c>
      <c r="P18" s="24">
        <v>61.050475626963134</v>
      </c>
      <c r="Q18"/>
      <c r="S18" s="62" t="s">
        <v>51</v>
      </c>
      <c r="T18" s="24">
        <v>0.38704123094207166</v>
      </c>
      <c r="U18" s="24">
        <v>0.11924178490000001</v>
      </c>
      <c r="V18" s="24">
        <v>7.509469006504299E-2</v>
      </c>
      <c r="W18" s="24">
        <v>7.0153719611946178E-2</v>
      </c>
      <c r="X18" s="24">
        <v>4.9409704530968043E-3</v>
      </c>
      <c r="Y18" s="24">
        <v>0</v>
      </c>
      <c r="Z18" s="24">
        <v>0</v>
      </c>
      <c r="AA18" s="24">
        <v>0.24781249800000008</v>
      </c>
    </row>
    <row r="19" spans="1:27" x14ac:dyDescent="0.3">
      <c r="A19" s="62" t="s">
        <v>52</v>
      </c>
      <c r="B19" s="24">
        <v>14.558666000018068</v>
      </c>
      <c r="C19" s="24">
        <v>4.4853136586497797</v>
      </c>
      <c r="D19" s="24">
        <v>7.1685977477689296</v>
      </c>
      <c r="E19" s="24">
        <v>13.7</v>
      </c>
      <c r="F19" s="24">
        <v>39.738874586244641</v>
      </c>
      <c r="G19" s="24">
        <v>60.26112541375538</v>
      </c>
      <c r="H19" s="24">
        <v>3.2181156304988381</v>
      </c>
      <c r="I19" s="24">
        <v>1.1309531258103216</v>
      </c>
      <c r="J19" s="24">
        <v>7.226277372262774</v>
      </c>
      <c r="K19" s="24">
        <v>24.159299880408259</v>
      </c>
      <c r="L19" s="24">
        <v>7.4431295928402141</v>
      </c>
      <c r="M19" s="24">
        <v>11.895890922296992</v>
      </c>
      <c r="N19" s="24">
        <v>5.3402846501838859</v>
      </c>
      <c r="O19" s="24">
        <v>1.8767540732854739</v>
      </c>
      <c r="P19" s="24">
        <v>11.991607064499473</v>
      </c>
      <c r="Q19"/>
      <c r="S19" s="62" t="s">
        <v>52</v>
      </c>
      <c r="T19" s="24">
        <v>0.49523174298690065</v>
      </c>
      <c r="U19" s="24">
        <v>0.15257371115000001</v>
      </c>
      <c r="V19" s="24">
        <v>0.12082123492691338</v>
      </c>
      <c r="W19" s="24">
        <v>0.10447761003362717</v>
      </c>
      <c r="X19" s="24">
        <v>0</v>
      </c>
      <c r="Y19" s="24"/>
      <c r="Z19" s="24">
        <v>1.6343624893286193E-2</v>
      </c>
      <c r="AA19" s="24">
        <v>0.43733261200000001</v>
      </c>
    </row>
    <row r="20" spans="1:27" x14ac:dyDescent="0.3">
      <c r="A20" s="62" t="s">
        <v>53</v>
      </c>
      <c r="B20" s="24">
        <v>8.2327608514659687</v>
      </c>
      <c r="C20" s="24">
        <v>2.5363941102455181</v>
      </c>
      <c r="D20" s="24">
        <v>9.6868460228270941</v>
      </c>
      <c r="E20" s="24">
        <v>14.7</v>
      </c>
      <c r="F20" s="24">
        <v>55.072933549432456</v>
      </c>
      <c r="G20" s="24">
        <v>44.92706645056753</v>
      </c>
      <c r="H20" s="24">
        <v>8.9079692818136866</v>
      </c>
      <c r="I20" s="24">
        <v>0.77887674101340876</v>
      </c>
      <c r="J20" s="24">
        <v>8.3061224489795915</v>
      </c>
      <c r="K20" s="24">
        <v>18.324723828840082</v>
      </c>
      <c r="L20" s="24">
        <v>5.6455814070038777</v>
      </c>
      <c r="M20" s="24">
        <v>21.561269827143864</v>
      </c>
      <c r="N20" s="24">
        <v>19.827622824238855</v>
      </c>
      <c r="O20" s="24">
        <v>1.7336470029050151</v>
      </c>
      <c r="P20" s="24">
        <v>18.488014253320259</v>
      </c>
      <c r="Q20"/>
      <c r="S20" s="62" t="s">
        <v>53</v>
      </c>
      <c r="T20" s="24">
        <v>0.54545691120073991</v>
      </c>
      <c r="U20" s="24">
        <v>0.16804735640000001</v>
      </c>
      <c r="V20" s="24">
        <v>8.5992878018852692E-2</v>
      </c>
      <c r="W20" s="24">
        <v>7.7399994868312463E-2</v>
      </c>
      <c r="X20" s="24">
        <v>0</v>
      </c>
      <c r="Y20" s="24"/>
      <c r="Z20" s="24">
        <v>8.5928831505402425E-3</v>
      </c>
      <c r="AA20" s="24">
        <v>0.47871197799999998</v>
      </c>
    </row>
    <row r="21" spans="1:27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S21"/>
      <c r="T21"/>
      <c r="U21"/>
      <c r="V21"/>
      <c r="W21"/>
      <c r="X21"/>
      <c r="Y21"/>
      <c r="Z21"/>
      <c r="AA21"/>
    </row>
    <row r="22" spans="1:27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S22"/>
      <c r="T22"/>
      <c r="U22"/>
      <c r="V22"/>
      <c r="W22"/>
      <c r="X22"/>
      <c r="Y22"/>
      <c r="Z22"/>
      <c r="AA22"/>
    </row>
    <row r="23" spans="1:27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S23"/>
      <c r="T23"/>
      <c r="U23"/>
      <c r="V23"/>
      <c r="W23"/>
      <c r="X23"/>
      <c r="Y23"/>
      <c r="Z23"/>
      <c r="AA23"/>
    </row>
    <row r="24" spans="1:27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S24"/>
      <c r="T24"/>
      <c r="U24"/>
      <c r="V24"/>
      <c r="W24"/>
      <c r="X24"/>
      <c r="Y24"/>
      <c r="Z24"/>
      <c r="AA24"/>
    </row>
    <row r="25" spans="1:27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S25"/>
      <c r="T25"/>
      <c r="U25"/>
      <c r="V25"/>
      <c r="W25"/>
      <c r="X25" s="70"/>
      <c r="Y25"/>
      <c r="Z25"/>
      <c r="AA25"/>
    </row>
    <row r="26" spans="1:27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S26"/>
      <c r="T26"/>
      <c r="U26"/>
      <c r="V26"/>
      <c r="W26"/>
      <c r="X26"/>
      <c r="Y26"/>
      <c r="Z26"/>
      <c r="AA26"/>
    </row>
    <row r="27" spans="1:27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S27"/>
      <c r="T27"/>
      <c r="U27"/>
      <c r="V27"/>
      <c r="W27"/>
      <c r="X27"/>
      <c r="Y27"/>
      <c r="Z27"/>
      <c r="AA27"/>
    </row>
    <row r="28" spans="1:27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S28"/>
      <c r="T28"/>
      <c r="U28"/>
      <c r="V28"/>
      <c r="W28"/>
      <c r="X28"/>
      <c r="Y28"/>
      <c r="Z28"/>
      <c r="AA28"/>
    </row>
    <row r="29" spans="1:27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S29"/>
      <c r="T29"/>
      <c r="U29"/>
      <c r="V29"/>
      <c r="W29"/>
      <c r="X29"/>
      <c r="Y29"/>
      <c r="Z29"/>
      <c r="AA29"/>
    </row>
    <row r="30" spans="1:27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S30"/>
      <c r="T30"/>
      <c r="U30"/>
      <c r="V30"/>
      <c r="W30"/>
      <c r="X30"/>
      <c r="Y30"/>
      <c r="Z30"/>
      <c r="AA30"/>
    </row>
    <row r="31" spans="1:27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S31"/>
      <c r="T31"/>
      <c r="U31"/>
      <c r="V31"/>
      <c r="W31"/>
      <c r="X31"/>
      <c r="Y31"/>
      <c r="Z31"/>
      <c r="AA31"/>
    </row>
    <row r="32" spans="1:27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S32"/>
      <c r="T32"/>
      <c r="U32"/>
      <c r="V32"/>
      <c r="W32"/>
      <c r="X32"/>
      <c r="Y32"/>
      <c r="Z32"/>
      <c r="AA32"/>
    </row>
    <row r="33" spans="1:27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S33"/>
      <c r="T33"/>
      <c r="U33"/>
      <c r="V33"/>
      <c r="W33"/>
      <c r="X33"/>
      <c r="Y33"/>
      <c r="Z33"/>
      <c r="AA33"/>
    </row>
    <row r="34" spans="1:27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27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</sheetData>
  <mergeCells count="5">
    <mergeCell ref="B3:J3"/>
    <mergeCell ref="K3:P3"/>
    <mergeCell ref="B2:P2"/>
    <mergeCell ref="T2:AA2"/>
    <mergeCell ref="T3:AA3"/>
  </mergeCells>
  <phoneticPr fontId="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32"/>
  <sheetViews>
    <sheetView zoomScale="80" zoomScaleNormal="80" workbookViewId="0">
      <selection activeCell="Z23" sqref="Z23"/>
    </sheetView>
  </sheetViews>
  <sheetFormatPr baseColWidth="10" defaultColWidth="18.42578125" defaultRowHeight="15" x14ac:dyDescent="0.3"/>
  <cols>
    <col min="1" max="1" width="12.42578125" style="71" bestFit="1" customWidth="1"/>
    <col min="2" max="2" width="8.5703125" style="71" bestFit="1" customWidth="1"/>
    <col min="3" max="3" width="16" style="71" bestFit="1" customWidth="1"/>
    <col min="4" max="4" width="14.5703125" style="71" bestFit="1" customWidth="1"/>
    <col min="5" max="5" width="12.140625" style="71" bestFit="1" customWidth="1"/>
    <col min="6" max="6" width="13.5703125" style="71" bestFit="1" customWidth="1"/>
    <col min="7" max="7" width="13.7109375" style="71" bestFit="1" customWidth="1"/>
    <col min="8" max="8" width="12.42578125" style="71" bestFit="1" customWidth="1"/>
    <col min="9" max="9" width="8.5703125" style="71" bestFit="1" customWidth="1"/>
    <col min="10" max="10" width="16" style="71" bestFit="1" customWidth="1"/>
    <col min="11" max="11" width="14.5703125" style="71" bestFit="1" customWidth="1"/>
    <col min="12" max="12" width="12.42578125" style="71" bestFit="1" customWidth="1"/>
    <col min="13" max="13" width="13.85546875" style="71" bestFit="1" customWidth="1"/>
    <col min="14" max="14" width="14.140625" style="71" bestFit="1" customWidth="1"/>
    <col min="15" max="15" width="12.42578125" style="71" bestFit="1" customWidth="1"/>
    <col min="16" max="16" width="8.5703125" style="71" bestFit="1" customWidth="1"/>
    <col min="17" max="17" width="16" style="71" bestFit="1" customWidth="1"/>
    <col min="18" max="18" width="14.5703125" style="71" bestFit="1" customWidth="1"/>
    <col min="19" max="19" width="11" style="71" bestFit="1" customWidth="1"/>
    <col min="20" max="20" width="11.28515625" style="71" bestFit="1" customWidth="1"/>
    <col min="21" max="21" width="12.7109375" style="71" bestFit="1" customWidth="1"/>
    <col min="22" max="22" width="12.85546875" style="71" bestFit="1" customWidth="1"/>
    <col min="23" max="23" width="12.42578125" style="71" bestFit="1" customWidth="1"/>
    <col min="24" max="24" width="8.5703125" style="71" bestFit="1" customWidth="1"/>
    <col min="25" max="25" width="16" style="71" bestFit="1" customWidth="1"/>
    <col min="26" max="26" width="14.5703125" style="71" bestFit="1" customWidth="1"/>
    <col min="27" max="27" width="11" style="71" bestFit="1" customWidth="1"/>
    <col min="28" max="28" width="11.28515625" style="71" bestFit="1" customWidth="1"/>
    <col min="29" max="29" width="12.7109375" style="71" bestFit="1" customWidth="1"/>
    <col min="30" max="30" width="12.85546875" style="71" bestFit="1" customWidth="1"/>
    <col min="31" max="32" width="18.42578125" style="71"/>
    <col min="33" max="33" width="8.5703125" style="71" bestFit="1" customWidth="1"/>
    <col min="34" max="34" width="16" style="71" bestFit="1" customWidth="1"/>
    <col min="35" max="35" width="14.5703125" style="71" bestFit="1" customWidth="1"/>
    <col min="36" max="36" width="11.28515625" style="71" bestFit="1" customWidth="1"/>
    <col min="37" max="37" width="12.7109375" style="71" bestFit="1" customWidth="1"/>
    <col min="38" max="38" width="12.85546875" style="71" bestFit="1" customWidth="1"/>
    <col min="39" max="16384" width="18.42578125" style="71"/>
  </cols>
  <sheetData>
    <row r="1" spans="1:38" ht="15.75" thickBot="1" x14ac:dyDescent="0.35">
      <c r="A1" s="177" t="s">
        <v>250</v>
      </c>
      <c r="B1" s="178"/>
      <c r="C1" s="178"/>
      <c r="D1" s="178"/>
      <c r="E1" s="178"/>
      <c r="F1" s="178"/>
      <c r="G1" s="178"/>
      <c r="H1" s="182" t="s">
        <v>146</v>
      </c>
      <c r="I1" s="182"/>
      <c r="J1" s="182"/>
      <c r="K1" s="182"/>
      <c r="L1" s="182"/>
      <c r="M1" s="182"/>
      <c r="N1" s="182"/>
      <c r="O1" s="179" t="s">
        <v>100</v>
      </c>
      <c r="P1" s="179"/>
      <c r="Q1" s="179"/>
      <c r="R1" s="179"/>
      <c r="S1" s="179"/>
      <c r="T1" s="179"/>
      <c r="U1" s="179"/>
      <c r="V1" s="179"/>
      <c r="W1" s="180" t="s">
        <v>101</v>
      </c>
      <c r="X1" s="180"/>
      <c r="Y1" s="180"/>
      <c r="Z1" s="180"/>
      <c r="AA1" s="180"/>
      <c r="AB1" s="180"/>
      <c r="AC1" s="180"/>
      <c r="AD1" s="181"/>
      <c r="AF1"/>
      <c r="AG1"/>
      <c r="AH1"/>
      <c r="AI1"/>
      <c r="AJ1"/>
      <c r="AK1"/>
      <c r="AL1"/>
    </row>
    <row r="2" spans="1:38" ht="18" x14ac:dyDescent="0.3">
      <c r="A2" s="77" t="s">
        <v>0</v>
      </c>
      <c r="B2" s="77" t="s">
        <v>153</v>
      </c>
      <c r="C2" s="116" t="s">
        <v>252</v>
      </c>
      <c r="D2" s="116" t="s">
        <v>253</v>
      </c>
      <c r="E2" s="77" t="s">
        <v>249</v>
      </c>
      <c r="F2" s="116" t="s">
        <v>238</v>
      </c>
      <c r="G2" s="116" t="s">
        <v>239</v>
      </c>
      <c r="H2" s="72" t="s">
        <v>0</v>
      </c>
      <c r="I2" s="72" t="s">
        <v>153</v>
      </c>
      <c r="J2" s="113" t="s">
        <v>236</v>
      </c>
      <c r="K2" s="113" t="s">
        <v>237</v>
      </c>
      <c r="L2" s="113" t="s">
        <v>240</v>
      </c>
      <c r="M2" s="113" t="s">
        <v>241</v>
      </c>
      <c r="N2" s="113" t="s">
        <v>242</v>
      </c>
      <c r="O2" s="114" t="s">
        <v>0</v>
      </c>
      <c r="P2" s="114" t="s">
        <v>153</v>
      </c>
      <c r="Q2" s="117" t="s">
        <v>252</v>
      </c>
      <c r="R2" s="117" t="s">
        <v>253</v>
      </c>
      <c r="S2" s="114" t="s">
        <v>251</v>
      </c>
      <c r="T2" s="117" t="s">
        <v>243</v>
      </c>
      <c r="U2" s="117" t="s">
        <v>244</v>
      </c>
      <c r="V2" s="117" t="s">
        <v>245</v>
      </c>
      <c r="W2" s="115" t="s">
        <v>0</v>
      </c>
      <c r="X2" s="115" t="s">
        <v>153</v>
      </c>
      <c r="Y2" s="118" t="s">
        <v>252</v>
      </c>
      <c r="Z2" s="118" t="s">
        <v>253</v>
      </c>
      <c r="AA2" s="115" t="s">
        <v>251</v>
      </c>
      <c r="AB2" s="118" t="s">
        <v>246</v>
      </c>
      <c r="AC2" s="118" t="s">
        <v>247</v>
      </c>
      <c r="AD2" s="118" t="s">
        <v>248</v>
      </c>
      <c r="AF2"/>
      <c r="AG2"/>
      <c r="AH2"/>
      <c r="AI2"/>
      <c r="AJ2"/>
      <c r="AK2"/>
      <c r="AL2"/>
    </row>
    <row r="3" spans="1:38" x14ac:dyDescent="0.3">
      <c r="A3" s="73" t="s">
        <v>33</v>
      </c>
      <c r="B3" s="73" t="s">
        <v>34</v>
      </c>
      <c r="C3" s="74">
        <v>1.8698265822138913</v>
      </c>
      <c r="D3" s="74">
        <v>1.4158110019468557</v>
      </c>
      <c r="E3" s="74">
        <v>0.61868792099999992</v>
      </c>
      <c r="F3" s="74">
        <v>0.51884028799999982</v>
      </c>
      <c r="G3" s="74">
        <v>5.1174822000000009E-2</v>
      </c>
      <c r="H3" s="73" t="s">
        <v>33</v>
      </c>
      <c r="I3" s="73" t="s">
        <v>34</v>
      </c>
      <c r="J3" s="74">
        <v>1.8698265822138913</v>
      </c>
      <c r="K3" s="74">
        <v>1.4158110019468557</v>
      </c>
      <c r="L3" s="74">
        <v>0.2382331375783755</v>
      </c>
      <c r="M3" s="74">
        <v>0.19195015184248934</v>
      </c>
      <c r="N3" s="74">
        <v>8.8015217171748174E-3</v>
      </c>
      <c r="O3" s="73" t="s">
        <v>33</v>
      </c>
      <c r="P3" s="73" t="s">
        <v>34</v>
      </c>
      <c r="Q3" s="74">
        <v>1.8698265822138913</v>
      </c>
      <c r="R3" s="74">
        <v>1.4158110019468557</v>
      </c>
      <c r="S3" s="74">
        <v>0.2382331375783755</v>
      </c>
      <c r="T3" s="74">
        <v>0.19011635322312997</v>
      </c>
      <c r="U3" s="74">
        <v>0.15236157043555285</v>
      </c>
      <c r="V3" s="74">
        <v>8.8015217171748192E-3</v>
      </c>
      <c r="W3" s="73" t="s">
        <v>33</v>
      </c>
      <c r="X3" s="73" t="s">
        <v>34</v>
      </c>
      <c r="Y3" s="74">
        <v>1.8698265822138913</v>
      </c>
      <c r="Z3" s="74">
        <v>1.4158110019468557</v>
      </c>
      <c r="AA3" s="74">
        <v>0.2382331375783755</v>
      </c>
      <c r="AB3" s="74">
        <v>4.8116784355245537E-2</v>
      </c>
      <c r="AC3" s="74">
        <v>3.9588581406936496E-2</v>
      </c>
      <c r="AD3" s="92">
        <v>0</v>
      </c>
      <c r="AE3" s="75"/>
      <c r="AF3"/>
      <c r="AG3"/>
      <c r="AH3"/>
      <c r="AI3"/>
      <c r="AJ3"/>
      <c r="AK3"/>
      <c r="AL3"/>
    </row>
    <row r="4" spans="1:38" x14ac:dyDescent="0.3">
      <c r="A4" s="73" t="s">
        <v>35</v>
      </c>
      <c r="B4" s="73" t="s">
        <v>34</v>
      </c>
      <c r="C4" s="74">
        <v>1.8696511862153347</v>
      </c>
      <c r="D4" s="74">
        <v>1.4474805973813418</v>
      </c>
      <c r="E4" s="74">
        <v>0.61862988599999991</v>
      </c>
      <c r="F4" s="74">
        <v>0.49749243599999982</v>
      </c>
      <c r="G4" s="74">
        <v>8.5282893000000012E-2</v>
      </c>
      <c r="H4" s="73" t="s">
        <v>35</v>
      </c>
      <c r="I4" s="73" t="s">
        <v>34</v>
      </c>
      <c r="J4" s="74">
        <v>1.8696511862153347</v>
      </c>
      <c r="K4" s="74">
        <v>1.4474805973813418</v>
      </c>
      <c r="L4" s="74">
        <v>0.23821079051183344</v>
      </c>
      <c r="M4" s="74">
        <v>0.18679773497974647</v>
      </c>
      <c r="N4" s="74">
        <v>6.4395880828555449E-3</v>
      </c>
      <c r="O4" s="73" t="s">
        <v>35</v>
      </c>
      <c r="P4" s="73" t="s">
        <v>34</v>
      </c>
      <c r="Q4" s="74">
        <v>1.8696511862153347</v>
      </c>
      <c r="R4" s="74">
        <v>1.4474805973813418</v>
      </c>
      <c r="S4" s="74">
        <v>0.23821079051183344</v>
      </c>
      <c r="T4" s="74">
        <v>0.19009851967218322</v>
      </c>
      <c r="U4" s="74">
        <v>0.14583302455524802</v>
      </c>
      <c r="V4" s="74">
        <v>6.4395880828555449E-3</v>
      </c>
      <c r="W4" s="73" t="s">
        <v>35</v>
      </c>
      <c r="X4" s="73" t="s">
        <v>34</v>
      </c>
      <c r="Y4" s="74">
        <v>1.8696511862153347</v>
      </c>
      <c r="Z4" s="74">
        <v>1.4474805973813418</v>
      </c>
      <c r="AA4" s="74">
        <v>0.23821079051183344</v>
      </c>
      <c r="AB4" s="74">
        <v>4.8112270839650237E-2</v>
      </c>
      <c r="AC4" s="74">
        <v>4.0964710424498424E-2</v>
      </c>
      <c r="AD4" s="74">
        <v>0</v>
      </c>
      <c r="AE4" s="75"/>
      <c r="AF4"/>
      <c r="AG4"/>
      <c r="AH4"/>
      <c r="AI4"/>
      <c r="AJ4"/>
      <c r="AK4"/>
      <c r="AL4"/>
    </row>
    <row r="5" spans="1:38" x14ac:dyDescent="0.3">
      <c r="A5" s="73" t="s">
        <v>36</v>
      </c>
      <c r="B5" s="73" t="s">
        <v>34</v>
      </c>
      <c r="C5" s="74">
        <v>1.8777310952155146</v>
      </c>
      <c r="D5" s="74">
        <v>1.0137980172689542</v>
      </c>
      <c r="E5" s="74">
        <v>0.62130336499999994</v>
      </c>
      <c r="F5" s="74">
        <v>0.28360052800000007</v>
      </c>
      <c r="G5" s="74">
        <v>0.24925867300000007</v>
      </c>
      <c r="H5" s="73" t="s">
        <v>36</v>
      </c>
      <c r="I5" s="73" t="s">
        <v>34</v>
      </c>
      <c r="J5" s="74">
        <v>1.8777310952155146</v>
      </c>
      <c r="K5" s="74">
        <v>1.0137980172689542</v>
      </c>
      <c r="L5" s="74">
        <v>0.23924024537720473</v>
      </c>
      <c r="M5" s="74">
        <v>0.14042341683716411</v>
      </c>
      <c r="N5" s="74">
        <v>1.6821294619853523E-2</v>
      </c>
      <c r="O5" s="73" t="s">
        <v>36</v>
      </c>
      <c r="P5" s="73" t="s">
        <v>34</v>
      </c>
      <c r="Q5" s="74">
        <v>1.8777310952155146</v>
      </c>
      <c r="R5" s="74">
        <v>1.0137980172689542</v>
      </c>
      <c r="S5" s="74">
        <v>0.23924024537720473</v>
      </c>
      <c r="T5" s="74">
        <v>0.19092005191913106</v>
      </c>
      <c r="U5" s="74">
        <v>0.1136886558120055</v>
      </c>
      <c r="V5" s="74">
        <v>1.682129461985352E-2</v>
      </c>
      <c r="W5" s="73" t="s">
        <v>36</v>
      </c>
      <c r="X5" s="73" t="s">
        <v>34</v>
      </c>
      <c r="Y5" s="74">
        <v>1.8777310952155146</v>
      </c>
      <c r="Z5" s="74">
        <v>1.0137980172689542</v>
      </c>
      <c r="AA5" s="74">
        <v>0.23924024537720473</v>
      </c>
      <c r="AB5" s="74">
        <v>4.8320193458073681E-2</v>
      </c>
      <c r="AC5" s="74">
        <v>2.67347610251586E-2</v>
      </c>
      <c r="AD5" s="74">
        <v>0</v>
      </c>
      <c r="AE5" s="75"/>
      <c r="AF5"/>
      <c r="AG5"/>
      <c r="AH5"/>
      <c r="AI5"/>
      <c r="AJ5"/>
      <c r="AK5"/>
      <c r="AL5"/>
    </row>
    <row r="6" spans="1:38" x14ac:dyDescent="0.3">
      <c r="A6" s="73" t="s">
        <v>37</v>
      </c>
      <c r="B6" s="73" t="s">
        <v>34</v>
      </c>
      <c r="C6" s="74">
        <v>1.8719547203297131</v>
      </c>
      <c r="D6" s="74">
        <v>1.1209408890290029</v>
      </c>
      <c r="E6" s="74">
        <v>0.61939207899999993</v>
      </c>
      <c r="F6" s="74">
        <v>0.28131474000000001</v>
      </c>
      <c r="G6" s="74">
        <v>0.28407771999999998</v>
      </c>
      <c r="H6" s="73" t="s">
        <v>37</v>
      </c>
      <c r="I6" s="73" t="s">
        <v>34</v>
      </c>
      <c r="J6" s="74">
        <v>1.8719547203297131</v>
      </c>
      <c r="K6" s="74">
        <v>1.1209408890290029</v>
      </c>
      <c r="L6" s="74">
        <v>0.23850428198575263</v>
      </c>
      <c r="M6" s="74">
        <v>0.13079564175568009</v>
      </c>
      <c r="N6" s="74">
        <v>9.4653831887525769E-3</v>
      </c>
      <c r="O6" s="73" t="s">
        <v>37</v>
      </c>
      <c r="P6" s="73" t="s">
        <v>34</v>
      </c>
      <c r="Q6" s="74">
        <v>1.8719547203297131</v>
      </c>
      <c r="R6" s="74">
        <v>1.1209408890290029</v>
      </c>
      <c r="S6" s="74">
        <v>0.23850428198575263</v>
      </c>
      <c r="T6" s="74">
        <v>0.19033273364128411</v>
      </c>
      <c r="U6" s="74">
        <v>0.10765394110615596</v>
      </c>
      <c r="V6" s="74">
        <v>9.4653831887525786E-3</v>
      </c>
      <c r="W6" s="73" t="s">
        <v>37</v>
      </c>
      <c r="X6" s="73" t="s">
        <v>34</v>
      </c>
      <c r="Y6" s="74">
        <v>1.8719547203297131</v>
      </c>
      <c r="Z6" s="74">
        <v>1.1209408890290029</v>
      </c>
      <c r="AA6" s="74">
        <v>0.23850428198575263</v>
      </c>
      <c r="AB6" s="74">
        <v>4.8171548344468504E-2</v>
      </c>
      <c r="AC6" s="74">
        <v>2.314170064952414E-2</v>
      </c>
      <c r="AD6" s="74">
        <v>0</v>
      </c>
      <c r="AE6" s="75"/>
      <c r="AF6"/>
      <c r="AG6"/>
      <c r="AH6"/>
      <c r="AI6"/>
      <c r="AJ6"/>
      <c r="AK6"/>
      <c r="AL6"/>
    </row>
    <row r="7" spans="1:38" x14ac:dyDescent="0.3">
      <c r="A7" s="73" t="s">
        <v>41</v>
      </c>
      <c r="B7" s="73" t="s">
        <v>34</v>
      </c>
      <c r="C7" s="74">
        <v>1.8600745646941372</v>
      </c>
      <c r="D7" s="74">
        <v>0.73567124079984847</v>
      </c>
      <c r="E7" s="74">
        <v>0.61546117499999997</v>
      </c>
      <c r="F7" s="74">
        <v>0.27382644600000006</v>
      </c>
      <c r="G7" s="74">
        <v>0.29278301999999989</v>
      </c>
      <c r="H7" s="73" t="s">
        <v>41</v>
      </c>
      <c r="I7" s="73" t="s">
        <v>34</v>
      </c>
      <c r="J7" s="74">
        <v>1.8600745646941372</v>
      </c>
      <c r="K7" s="74">
        <v>0.73567124079984847</v>
      </c>
      <c r="L7" s="74">
        <v>0.23699064067863651</v>
      </c>
      <c r="M7" s="74">
        <v>0.15368579675904939</v>
      </c>
      <c r="N7" s="74">
        <v>1.9305790458578005E-2</v>
      </c>
      <c r="O7" s="73" t="s">
        <v>41</v>
      </c>
      <c r="P7" s="73" t="s">
        <v>34</v>
      </c>
      <c r="Q7" s="74">
        <v>1.8600745646941372</v>
      </c>
      <c r="R7" s="74">
        <v>0.73567124079984847</v>
      </c>
      <c r="S7" s="74">
        <v>0.23699064067863651</v>
      </c>
      <c r="T7" s="74">
        <v>0.18912480779048962</v>
      </c>
      <c r="U7" s="74">
        <v>0.12712312515625829</v>
      </c>
      <c r="V7" s="74">
        <v>1.9305790458578002E-2</v>
      </c>
      <c r="W7" s="73" t="s">
        <v>41</v>
      </c>
      <c r="X7" s="73" t="s">
        <v>34</v>
      </c>
      <c r="Y7" s="74">
        <v>1.8600745646941372</v>
      </c>
      <c r="Z7" s="74">
        <v>0.73567124079984847</v>
      </c>
      <c r="AA7" s="74">
        <v>0.23699064067863651</v>
      </c>
      <c r="AB7" s="74">
        <v>4.7865832888146914E-2</v>
      </c>
      <c r="AC7" s="74">
        <v>2.656267160279116E-2</v>
      </c>
      <c r="AD7" s="74">
        <v>0</v>
      </c>
      <c r="AE7" s="75"/>
      <c r="AF7"/>
      <c r="AG7"/>
      <c r="AH7"/>
      <c r="AI7"/>
      <c r="AJ7"/>
      <c r="AK7"/>
      <c r="AL7"/>
    </row>
    <row r="8" spans="1:38" x14ac:dyDescent="0.3">
      <c r="A8" s="73" t="s">
        <v>43</v>
      </c>
      <c r="B8" s="73" t="s">
        <v>34</v>
      </c>
      <c r="C8" s="74">
        <v>1.8606826041558004</v>
      </c>
      <c r="D8" s="74">
        <v>0.78327018132968262</v>
      </c>
      <c r="E8" s="74">
        <v>0.61566236299999999</v>
      </c>
      <c r="F8" s="74">
        <v>0.15749672399999995</v>
      </c>
      <c r="G8" s="74">
        <v>0.33581404999999998</v>
      </c>
      <c r="H8" s="73" t="s">
        <v>43</v>
      </c>
      <c r="I8" s="73" t="s">
        <v>34</v>
      </c>
      <c r="J8" s="74">
        <v>1.8606826041558004</v>
      </c>
      <c r="K8" s="74">
        <v>0.78327018132968262</v>
      </c>
      <c r="L8" s="74">
        <v>0.23706811050931567</v>
      </c>
      <c r="M8" s="74">
        <v>8.4408621127612424E-2</v>
      </c>
      <c r="N8" s="74">
        <v>6.9833364065294709E-2</v>
      </c>
      <c r="O8" s="73" t="s">
        <v>43</v>
      </c>
      <c r="P8" s="73" t="s">
        <v>34</v>
      </c>
      <c r="Q8" s="74">
        <v>1.8606826041558004</v>
      </c>
      <c r="R8" s="74">
        <v>0.78327018132968262</v>
      </c>
      <c r="S8" s="74">
        <v>0.23706811050931567</v>
      </c>
      <c r="T8" s="74">
        <v>0.18918663076710507</v>
      </c>
      <c r="U8" s="74">
        <v>6.5157249891512198E-2</v>
      </c>
      <c r="V8" s="74">
        <v>5.8016130643036817E-2</v>
      </c>
      <c r="W8" s="73" t="s">
        <v>43</v>
      </c>
      <c r="X8" s="73" t="s">
        <v>34</v>
      </c>
      <c r="Y8" s="74">
        <v>1.8606826041558004</v>
      </c>
      <c r="Z8" s="74">
        <v>0.78327018132968262</v>
      </c>
      <c r="AA8" s="74">
        <v>0.23706811050931567</v>
      </c>
      <c r="AB8" s="74">
        <v>4.788147974221061E-2</v>
      </c>
      <c r="AC8" s="74">
        <v>1.9251371236100219E-2</v>
      </c>
      <c r="AD8" s="74">
        <v>0</v>
      </c>
      <c r="AE8" s="75"/>
      <c r="AF8"/>
      <c r="AG8"/>
      <c r="AH8"/>
      <c r="AI8"/>
      <c r="AJ8"/>
      <c r="AK8"/>
      <c r="AL8"/>
    </row>
    <row r="9" spans="1:38" x14ac:dyDescent="0.3">
      <c r="A9" s="73" t="s">
        <v>44</v>
      </c>
      <c r="B9" s="73" t="s">
        <v>34</v>
      </c>
      <c r="C9" s="74">
        <v>1.8638865043961033</v>
      </c>
      <c r="D9" s="74">
        <v>0.45672891202145077</v>
      </c>
      <c r="E9" s="74">
        <v>0.61672246899999994</v>
      </c>
      <c r="F9" s="74">
        <v>3.2613679999999992E-2</v>
      </c>
      <c r="G9" s="74">
        <v>0.39139980600000013</v>
      </c>
      <c r="H9" s="73" t="s">
        <v>44</v>
      </c>
      <c r="I9" s="73" t="s">
        <v>34</v>
      </c>
      <c r="J9" s="74">
        <v>1.8638865043961033</v>
      </c>
      <c r="K9" s="74">
        <v>0.45672891202145077</v>
      </c>
      <c r="L9" s="74">
        <v>0.23747631692481744</v>
      </c>
      <c r="M9" s="74">
        <v>7.1101694313360442E-2</v>
      </c>
      <c r="N9" s="74">
        <v>7.8831177886987541E-2</v>
      </c>
      <c r="O9" s="73" t="s">
        <v>44</v>
      </c>
      <c r="P9" s="73" t="s">
        <v>34</v>
      </c>
      <c r="Q9" s="74">
        <v>1.8638865043961033</v>
      </c>
      <c r="R9" s="74">
        <v>0.45672891202145077</v>
      </c>
      <c r="S9" s="74">
        <v>0.23747631692481744</v>
      </c>
      <c r="T9" s="74">
        <v>0.1895123902977327</v>
      </c>
      <c r="U9" s="74">
        <v>6.027276039767325E-2</v>
      </c>
      <c r="V9" s="74">
        <v>6.4306066128259801E-2</v>
      </c>
      <c r="W9" s="73" t="s">
        <v>44</v>
      </c>
      <c r="X9" s="73" t="s">
        <v>34</v>
      </c>
      <c r="Y9" s="74">
        <v>1.8638865043961033</v>
      </c>
      <c r="Z9" s="74">
        <v>0.45672891202145077</v>
      </c>
      <c r="AA9" s="74">
        <v>0.23747631692481744</v>
      </c>
      <c r="AB9" s="74">
        <v>4.7963926627084735E-2</v>
      </c>
      <c r="AC9" s="74">
        <v>1.0828933915687199E-2</v>
      </c>
      <c r="AD9" s="74">
        <v>0</v>
      </c>
      <c r="AE9" s="75"/>
      <c r="AF9"/>
      <c r="AG9"/>
      <c r="AH9"/>
      <c r="AI9"/>
      <c r="AJ9"/>
      <c r="AK9"/>
      <c r="AL9"/>
    </row>
    <row r="10" spans="1:38" x14ac:dyDescent="0.3">
      <c r="A10" s="73" t="s">
        <v>45</v>
      </c>
      <c r="B10" s="73" t="s">
        <v>34</v>
      </c>
      <c r="C10" s="74">
        <v>1.8677919886306333</v>
      </c>
      <c r="D10" s="74">
        <v>0.92312490626670818</v>
      </c>
      <c r="E10" s="74">
        <v>0.61801471499999994</v>
      </c>
      <c r="F10" s="74">
        <v>0.15097584</v>
      </c>
      <c r="G10" s="74">
        <v>0.36178370500000012</v>
      </c>
      <c r="H10" s="73" t="s">
        <v>45</v>
      </c>
      <c r="I10" s="73" t="s">
        <v>34</v>
      </c>
      <c r="J10" s="74">
        <v>1.8677919886306333</v>
      </c>
      <c r="K10" s="74">
        <v>0.92312490626670818</v>
      </c>
      <c r="L10" s="74">
        <v>0.23797391160648754</v>
      </c>
      <c r="M10" s="74">
        <v>0.10598499109061309</v>
      </c>
      <c r="N10" s="74">
        <v>8.4143153319077041E-2</v>
      </c>
      <c r="O10" s="73" t="s">
        <v>45</v>
      </c>
      <c r="P10" s="73" t="s">
        <v>34</v>
      </c>
      <c r="Q10" s="74">
        <v>1.8677919886306333</v>
      </c>
      <c r="R10" s="74">
        <v>0.92312490626670818</v>
      </c>
      <c r="S10" s="74">
        <v>0.23797391160648754</v>
      </c>
      <c r="T10" s="74">
        <v>0.18990948403214747</v>
      </c>
      <c r="U10" s="74">
        <v>8.3204077143277558E-2</v>
      </c>
      <c r="V10" s="74">
        <v>6.6877836881688607E-2</v>
      </c>
      <c r="W10" s="73" t="s">
        <v>45</v>
      </c>
      <c r="X10" s="73" t="s">
        <v>34</v>
      </c>
      <c r="Y10" s="74">
        <v>1.8677919886306333</v>
      </c>
      <c r="Z10" s="74">
        <v>0.92312490626670818</v>
      </c>
      <c r="AA10" s="74">
        <v>0.23797391160648754</v>
      </c>
      <c r="AB10" s="74">
        <v>4.8064427574340068E-2</v>
      </c>
      <c r="AC10" s="74">
        <v>2.2780913947335526E-2</v>
      </c>
      <c r="AD10" s="74">
        <v>0</v>
      </c>
      <c r="AE10" s="75"/>
      <c r="AF10"/>
      <c r="AG10"/>
      <c r="AH10"/>
      <c r="AI10"/>
      <c r="AJ10"/>
      <c r="AK10"/>
      <c r="AL10"/>
    </row>
    <row r="11" spans="1:38" x14ac:dyDescent="0.3">
      <c r="A11" s="73" t="s">
        <v>46</v>
      </c>
      <c r="B11" s="73" t="s">
        <v>34</v>
      </c>
      <c r="C11" s="74">
        <v>1.8618402177462747</v>
      </c>
      <c r="D11" s="74">
        <v>0.59321353469695981</v>
      </c>
      <c r="E11" s="74">
        <v>0.61604539399999991</v>
      </c>
      <c r="F11" s="74">
        <v>2.1823999999999989E-2</v>
      </c>
      <c r="G11" s="74">
        <v>0.37700474999999994</v>
      </c>
      <c r="H11" s="73" t="s">
        <v>46</v>
      </c>
      <c r="I11" s="73" t="s">
        <v>34</v>
      </c>
      <c r="J11" s="74">
        <v>1.8618402177462747</v>
      </c>
      <c r="K11" s="74">
        <v>0.59321353469695981</v>
      </c>
      <c r="L11" s="74">
        <v>0.2372156011484933</v>
      </c>
      <c r="M11" s="74">
        <v>5.3669587293986055E-2</v>
      </c>
      <c r="N11" s="74">
        <v>8.8516809365790011E-2</v>
      </c>
      <c r="O11" s="73" t="s">
        <v>46</v>
      </c>
      <c r="P11" s="73" t="s">
        <v>34</v>
      </c>
      <c r="Q11" s="74">
        <v>1.8618402177462747</v>
      </c>
      <c r="R11" s="74">
        <v>0.59321353469695981</v>
      </c>
      <c r="S11" s="74">
        <v>0.2372156011484933</v>
      </c>
      <c r="T11" s="74">
        <v>0.18930433220335374</v>
      </c>
      <c r="U11" s="74">
        <v>4.5205691467297651E-2</v>
      </c>
      <c r="V11" s="74">
        <v>7.3995419531949685E-2</v>
      </c>
      <c r="W11" s="73" t="s">
        <v>46</v>
      </c>
      <c r="X11" s="73" t="s">
        <v>34</v>
      </c>
      <c r="Y11" s="74">
        <v>1.8618402177462747</v>
      </c>
      <c r="Z11" s="74">
        <v>0.59321353469695981</v>
      </c>
      <c r="AA11" s="74">
        <v>0.2372156011484933</v>
      </c>
      <c r="AB11" s="74">
        <v>4.7911268945139585E-2</v>
      </c>
      <c r="AC11" s="74">
        <v>8.4638958266883939E-3</v>
      </c>
      <c r="AD11" s="74">
        <v>0</v>
      </c>
      <c r="AE11" s="75"/>
      <c r="AF11"/>
      <c r="AG11"/>
      <c r="AH11"/>
      <c r="AI11"/>
      <c r="AJ11"/>
      <c r="AK11"/>
      <c r="AL11"/>
    </row>
    <row r="12" spans="1:38" x14ac:dyDescent="0.3">
      <c r="A12" s="73" t="s">
        <v>47</v>
      </c>
      <c r="B12" s="73" t="s">
        <v>34</v>
      </c>
      <c r="C12" s="74">
        <v>1.852251903158507</v>
      </c>
      <c r="D12" s="74">
        <v>1.0151961212748288</v>
      </c>
      <c r="E12" s="74">
        <v>0.61287281399999993</v>
      </c>
      <c r="F12" s="74">
        <v>0.39346971700000011</v>
      </c>
      <c r="G12" s="74">
        <v>0.11135429000000002</v>
      </c>
      <c r="H12" s="73" t="s">
        <v>47</v>
      </c>
      <c r="I12" s="73" t="s">
        <v>34</v>
      </c>
      <c r="J12" s="74">
        <v>1.852251903158507</v>
      </c>
      <c r="K12" s="74">
        <v>1.0151961212748288</v>
      </c>
      <c r="L12" s="74">
        <v>0.23599396151086025</v>
      </c>
      <c r="M12" s="74">
        <v>0.10851138949028051</v>
      </c>
      <c r="N12" s="74">
        <v>5.3072711119532733E-2</v>
      </c>
      <c r="O12" s="73" t="s">
        <v>47</v>
      </c>
      <c r="P12" s="73" t="s">
        <v>34</v>
      </c>
      <c r="Q12" s="74">
        <v>1.852251903158507</v>
      </c>
      <c r="R12" s="74">
        <v>1.0151961212748288</v>
      </c>
      <c r="S12" s="74">
        <v>0.23599396151086025</v>
      </c>
      <c r="T12" s="74">
        <v>0.18832943141826369</v>
      </c>
      <c r="U12" s="74">
        <v>7.7805181787012442E-2</v>
      </c>
      <c r="V12" s="74">
        <v>5.1677581395333391E-2</v>
      </c>
      <c r="W12" s="73" t="s">
        <v>47</v>
      </c>
      <c r="X12" s="73" t="s">
        <v>34</v>
      </c>
      <c r="Y12" s="74">
        <v>1.852251903158507</v>
      </c>
      <c r="Z12" s="74">
        <v>1.0151961212748288</v>
      </c>
      <c r="AA12" s="74">
        <v>0.23599396151086025</v>
      </c>
      <c r="AB12" s="74">
        <v>4.7664530092596573E-2</v>
      </c>
      <c r="AC12" s="74">
        <v>3.0706207703268082E-2</v>
      </c>
      <c r="AD12" s="74">
        <v>0</v>
      </c>
      <c r="AE12" s="75"/>
      <c r="AF12"/>
      <c r="AG12"/>
      <c r="AH12"/>
      <c r="AI12"/>
      <c r="AJ12"/>
      <c r="AK12"/>
      <c r="AL12"/>
    </row>
    <row r="13" spans="1:38" x14ac:dyDescent="0.3">
      <c r="A13" s="73" t="s">
        <v>48</v>
      </c>
      <c r="B13" s="73" t="s">
        <v>34</v>
      </c>
      <c r="C13" s="74">
        <v>1.8593846737664808</v>
      </c>
      <c r="D13" s="74">
        <v>0.72363788079470714</v>
      </c>
      <c r="E13" s="74">
        <v>0.61523290399999997</v>
      </c>
      <c r="F13" s="74">
        <v>0.16698662400000003</v>
      </c>
      <c r="G13" s="74">
        <v>0.27076328999999999</v>
      </c>
      <c r="H13" s="73" t="s">
        <v>48</v>
      </c>
      <c r="I13" s="73" t="s">
        <v>34</v>
      </c>
      <c r="J13" s="74">
        <v>1.8593846737664808</v>
      </c>
      <c r="K13" s="74">
        <v>0.72363788079470714</v>
      </c>
      <c r="L13" s="74">
        <v>0.23690274221690438</v>
      </c>
      <c r="M13" s="74">
        <v>4.545212047345798E-2</v>
      </c>
      <c r="N13" s="74">
        <v>0.16694106552878932</v>
      </c>
      <c r="O13" s="73" t="s">
        <v>48</v>
      </c>
      <c r="P13" s="73" t="s">
        <v>34</v>
      </c>
      <c r="Q13" s="74">
        <v>1.8593846737664808</v>
      </c>
      <c r="R13" s="74">
        <v>0.72363788079470714</v>
      </c>
      <c r="S13" s="74">
        <v>0.23690274221690438</v>
      </c>
      <c r="T13" s="74">
        <v>0.189054662490099</v>
      </c>
      <c r="U13" s="74">
        <v>3.5711524586376629E-2</v>
      </c>
      <c r="V13" s="74">
        <v>0.11745354264584354</v>
      </c>
      <c r="W13" s="73" t="s">
        <v>48</v>
      </c>
      <c r="X13" s="73" t="s">
        <v>34</v>
      </c>
      <c r="Y13" s="74">
        <v>1.8593846737664808</v>
      </c>
      <c r="Z13" s="74">
        <v>0.72363788079470714</v>
      </c>
      <c r="AA13" s="74">
        <v>0.23690274221690438</v>
      </c>
      <c r="AB13" s="74">
        <v>4.7848079726805402E-2</v>
      </c>
      <c r="AC13" s="74">
        <v>9.7405958870813436E-3</v>
      </c>
      <c r="AD13" s="74">
        <v>2.5836019333026386E-2</v>
      </c>
      <c r="AE13" s="75"/>
      <c r="AF13"/>
      <c r="AG13"/>
      <c r="AH13"/>
      <c r="AI13"/>
      <c r="AJ13"/>
      <c r="AK13"/>
      <c r="AL13"/>
    </row>
    <row r="14" spans="1:38" x14ac:dyDescent="0.3">
      <c r="A14" s="73" t="s">
        <v>49</v>
      </c>
      <c r="B14" s="73" t="s">
        <v>34</v>
      </c>
      <c r="C14" s="74">
        <v>1.858612931372831</v>
      </c>
      <c r="D14" s="74">
        <v>1.1618337513631363</v>
      </c>
      <c r="E14" s="74">
        <v>0.61497754999999998</v>
      </c>
      <c r="F14" s="74">
        <v>0.39732460199999986</v>
      </c>
      <c r="G14" s="74">
        <v>0.110132644</v>
      </c>
      <c r="H14" s="73" t="s">
        <v>49</v>
      </c>
      <c r="I14" s="73" t="s">
        <v>34</v>
      </c>
      <c r="J14" s="74">
        <v>1.858612931372831</v>
      </c>
      <c r="K14" s="74">
        <v>1.1618337513631363</v>
      </c>
      <c r="L14" s="74">
        <v>0.23680441512411926</v>
      </c>
      <c r="M14" s="74">
        <v>0.10073645014602362</v>
      </c>
      <c r="N14" s="74">
        <v>6.4819046982643819E-2</v>
      </c>
      <c r="O14" s="73" t="s">
        <v>49</v>
      </c>
      <c r="P14" s="73" t="s">
        <v>34</v>
      </c>
      <c r="Q14" s="74">
        <v>1.858612931372831</v>
      </c>
      <c r="R14" s="74">
        <v>1.1618337513631363</v>
      </c>
      <c r="S14" s="74">
        <v>0.23680441512411926</v>
      </c>
      <c r="T14" s="74">
        <v>0.1889761948659332</v>
      </c>
      <c r="U14" s="74">
        <v>6.8408796931993879E-2</v>
      </c>
      <c r="V14" s="74">
        <v>5.6240338461069211E-2</v>
      </c>
      <c r="W14" s="73" t="s">
        <v>49</v>
      </c>
      <c r="X14" s="73" t="s">
        <v>34</v>
      </c>
      <c r="Y14" s="74">
        <v>1.858612931372831</v>
      </c>
      <c r="Z14" s="74">
        <v>1.1618337513631363</v>
      </c>
      <c r="AA14" s="74">
        <v>0.23680441512411926</v>
      </c>
      <c r="AB14" s="74">
        <v>4.7828220258186081E-2</v>
      </c>
      <c r="AC14" s="74">
        <v>3.2327653214029743E-2</v>
      </c>
      <c r="AD14" s="74">
        <v>8.5787085215746021E-3</v>
      </c>
      <c r="AE14" s="75"/>
      <c r="AF14"/>
      <c r="AG14"/>
      <c r="AH14"/>
      <c r="AI14"/>
      <c r="AJ14"/>
      <c r="AK14"/>
      <c r="AL14"/>
    </row>
    <row r="15" spans="1:38" x14ac:dyDescent="0.3">
      <c r="A15" s="73" t="s">
        <v>50</v>
      </c>
      <c r="B15" s="73" t="s">
        <v>34</v>
      </c>
      <c r="C15" s="74">
        <v>1.8621208513439658</v>
      </c>
      <c r="D15" s="74">
        <v>0.38674954498121306</v>
      </c>
      <c r="E15" s="74">
        <v>0.61613825</v>
      </c>
      <c r="F15" s="74">
        <v>0.18202193599999991</v>
      </c>
      <c r="G15" s="74">
        <v>0.26938210000000001</v>
      </c>
      <c r="H15" s="73" t="s">
        <v>50</v>
      </c>
      <c r="I15" s="73" t="s">
        <v>34</v>
      </c>
      <c r="J15" s="74">
        <v>1.8621208513439658</v>
      </c>
      <c r="K15" s="74">
        <v>0.38674954498121306</v>
      </c>
      <c r="L15" s="74">
        <v>0.23725135645496065</v>
      </c>
      <c r="M15" s="74">
        <v>1.4332092038903461E-2</v>
      </c>
      <c r="N15" s="74">
        <v>0.18913688115319957</v>
      </c>
      <c r="O15" s="73" t="s">
        <v>50</v>
      </c>
      <c r="P15" s="73" t="s">
        <v>34</v>
      </c>
      <c r="Q15" s="74">
        <v>1.8621208513439658</v>
      </c>
      <c r="R15" s="74">
        <v>0.38674954498121306</v>
      </c>
      <c r="S15" s="74">
        <v>0.23725135645496065</v>
      </c>
      <c r="T15" s="74">
        <v>0.18933286588486858</v>
      </c>
      <c r="U15" s="74">
        <v>9.0095972077082892E-3</v>
      </c>
      <c r="V15" s="74">
        <v>0.15088600844732866</v>
      </c>
      <c r="W15" s="73" t="s">
        <v>50</v>
      </c>
      <c r="X15" s="73" t="s">
        <v>34</v>
      </c>
      <c r="Y15" s="74">
        <v>1.8621208513439658</v>
      </c>
      <c r="Z15" s="74">
        <v>0.38674954498121306</v>
      </c>
      <c r="AA15" s="74">
        <v>0.23725135645496065</v>
      </c>
      <c r="AB15" s="74">
        <v>4.7918490570092065E-2</v>
      </c>
      <c r="AC15" s="74">
        <v>5.3224948311951714E-3</v>
      </c>
      <c r="AD15" s="74">
        <v>2.9945003393242586E-2</v>
      </c>
      <c r="AE15" s="75"/>
      <c r="AF15"/>
      <c r="AG15"/>
      <c r="AH15"/>
      <c r="AI15"/>
      <c r="AJ15"/>
      <c r="AK15"/>
      <c r="AL15"/>
    </row>
    <row r="16" spans="1:38" x14ac:dyDescent="0.3">
      <c r="A16" s="73" t="s">
        <v>51</v>
      </c>
      <c r="B16" s="73" t="s">
        <v>34</v>
      </c>
      <c r="C16" s="74">
        <v>1.5825980949773879</v>
      </c>
      <c r="D16" s="74">
        <v>0.82984461447911073</v>
      </c>
      <c r="E16" s="74">
        <v>0.52364980499999991</v>
      </c>
      <c r="F16" s="74">
        <v>0.19262849791215891</v>
      </c>
      <c r="G16" s="74">
        <v>0.24781249800000008</v>
      </c>
      <c r="H16" s="73" t="s">
        <v>51</v>
      </c>
      <c r="I16" s="73" t="s">
        <v>34</v>
      </c>
      <c r="J16" s="74">
        <v>1.5825980949773879</v>
      </c>
      <c r="K16" s="74">
        <v>0.82984461447911073</v>
      </c>
      <c r="L16" s="74">
        <v>0.20163758140908411</v>
      </c>
      <c r="M16" s="74">
        <v>6.475219326189971E-2</v>
      </c>
      <c r="N16" s="74">
        <v>7.509469006504299E-2</v>
      </c>
      <c r="O16" s="73" t="s">
        <v>51</v>
      </c>
      <c r="P16" s="73" t="s">
        <v>34</v>
      </c>
      <c r="Q16" s="74">
        <v>1.5825980949773879</v>
      </c>
      <c r="R16" s="74">
        <v>0.82984461447911073</v>
      </c>
      <c r="S16" s="74">
        <v>0.20163758140908411</v>
      </c>
      <c r="T16" s="74">
        <v>0.1609121301927004</v>
      </c>
      <c r="U16" s="74">
        <v>5.3857976289982443E-2</v>
      </c>
      <c r="V16" s="74">
        <v>7.0153719611946178E-2</v>
      </c>
      <c r="W16" s="73" t="s">
        <v>51</v>
      </c>
      <c r="X16" s="73" t="s">
        <v>34</v>
      </c>
      <c r="Y16" s="74">
        <v>1.5825980949773879</v>
      </c>
      <c r="Z16" s="74">
        <v>0.82984461447911073</v>
      </c>
      <c r="AA16" s="74">
        <v>0.20163758140908411</v>
      </c>
      <c r="AB16" s="74">
        <v>4.072545121638374E-2</v>
      </c>
      <c r="AC16" s="74">
        <v>1.0894216971917253E-2</v>
      </c>
      <c r="AD16" s="74">
        <v>4.9409704530968043E-3</v>
      </c>
      <c r="AE16" s="75"/>
      <c r="AF16"/>
      <c r="AG16"/>
      <c r="AH16"/>
      <c r="AI16"/>
      <c r="AJ16"/>
      <c r="AK16"/>
      <c r="AL16"/>
    </row>
    <row r="17" spans="1:38" x14ac:dyDescent="0.3">
      <c r="A17" s="73" t="s">
        <v>52</v>
      </c>
      <c r="B17" s="73" t="s">
        <v>34</v>
      </c>
      <c r="C17" s="74">
        <v>1.8136063181431736</v>
      </c>
      <c r="D17" s="74">
        <v>0.29204289999999999</v>
      </c>
      <c r="E17" s="74">
        <v>0.60008576899999988</v>
      </c>
      <c r="F17" s="74">
        <v>2.1103830000000001E-2</v>
      </c>
      <c r="G17" s="74">
        <v>0.43733261200000001</v>
      </c>
      <c r="H17" s="73" t="s">
        <v>52</v>
      </c>
      <c r="I17" s="73" t="s">
        <v>34</v>
      </c>
      <c r="J17" s="74">
        <v>1.8136063181431736</v>
      </c>
      <c r="K17" s="74">
        <v>0.29204289999999999</v>
      </c>
      <c r="L17" s="74">
        <v>0.23107015784942447</v>
      </c>
      <c r="M17" s="74">
        <v>2.0935380751919065E-2</v>
      </c>
      <c r="N17" s="74">
        <v>0.12082123492691338</v>
      </c>
      <c r="O17" s="73" t="s">
        <v>52</v>
      </c>
      <c r="P17" s="73" t="s">
        <v>34</v>
      </c>
      <c r="Q17" s="74">
        <v>1.8136063181431736</v>
      </c>
      <c r="R17" s="74">
        <v>0.29204289999999999</v>
      </c>
      <c r="S17" s="74">
        <v>0.23107015784942447</v>
      </c>
      <c r="T17" s="74">
        <v>0.18440010569299214</v>
      </c>
      <c r="U17" s="74">
        <v>9.3982782126620923E-3</v>
      </c>
      <c r="V17" s="74">
        <v>0.10447761003362717</v>
      </c>
      <c r="W17" s="73" t="s">
        <v>52</v>
      </c>
      <c r="X17" s="73" t="s">
        <v>34</v>
      </c>
      <c r="Y17" s="74">
        <v>1.8136063181431736</v>
      </c>
      <c r="Z17" s="74">
        <v>0.29204289999999999</v>
      </c>
      <c r="AA17" s="74">
        <v>0.23107015784942447</v>
      </c>
      <c r="AB17" s="74">
        <v>4.6670052156432329E-2</v>
      </c>
      <c r="AC17" s="74">
        <v>3.3028683062571113E-3</v>
      </c>
      <c r="AD17" s="74">
        <v>0</v>
      </c>
      <c r="AE17" s="75"/>
      <c r="AF17"/>
      <c r="AG17"/>
      <c r="AH17"/>
      <c r="AI17"/>
      <c r="AJ17"/>
      <c r="AK17"/>
      <c r="AL17"/>
    </row>
    <row r="18" spans="1:38" x14ac:dyDescent="0.3">
      <c r="A18" s="73" t="s">
        <v>53</v>
      </c>
      <c r="B18" s="73" t="s">
        <v>34</v>
      </c>
      <c r="C18" s="74">
        <v>1.9258246780197705</v>
      </c>
      <c r="D18" s="74">
        <v>0.28323379999999987</v>
      </c>
      <c r="E18" s="74">
        <v>0.63721656199999999</v>
      </c>
      <c r="F18" s="74">
        <v>2.3525746244897946E-2</v>
      </c>
      <c r="G18" s="74">
        <v>0.47871197799999998</v>
      </c>
      <c r="H18" s="73" t="s">
        <v>53</v>
      </c>
      <c r="I18" s="73" t="s">
        <v>34</v>
      </c>
      <c r="J18" s="74">
        <v>1.9258246780197705</v>
      </c>
      <c r="K18" s="74">
        <v>0.28323379999999987</v>
      </c>
      <c r="L18" s="74">
        <v>0.24536781102303992</v>
      </c>
      <c r="M18" s="74">
        <v>2.7436422090602035E-2</v>
      </c>
      <c r="N18" s="74">
        <v>8.5992878018852692E-2</v>
      </c>
      <c r="O18" s="73" t="s">
        <v>53</v>
      </c>
      <c r="P18" s="73" t="s">
        <v>34</v>
      </c>
      <c r="Q18" s="74">
        <v>1.9258246780197705</v>
      </c>
      <c r="R18" s="74">
        <v>0.28323379999999987</v>
      </c>
      <c r="S18" s="74">
        <v>0.24536781102303992</v>
      </c>
      <c r="T18" s="74">
        <v>0.19581001158873523</v>
      </c>
      <c r="U18" s="74">
        <v>2.5230379899713603E-2</v>
      </c>
      <c r="V18" s="74">
        <v>7.7399994868312463E-2</v>
      </c>
      <c r="W18" s="73" t="s">
        <v>53</v>
      </c>
      <c r="X18" s="73" t="s">
        <v>34</v>
      </c>
      <c r="Y18" s="74">
        <v>1.9258246780197705</v>
      </c>
      <c r="Z18" s="74">
        <v>0.28323379999999987</v>
      </c>
      <c r="AA18" s="74">
        <v>0.24536781102303992</v>
      </c>
      <c r="AB18" s="74">
        <v>4.9557799434304696E-2</v>
      </c>
      <c r="AC18" s="74">
        <v>2.2060421908884349E-3</v>
      </c>
      <c r="AD18" s="74">
        <v>0</v>
      </c>
      <c r="AE18" s="75"/>
      <c r="AF18"/>
      <c r="AG18"/>
      <c r="AH18"/>
      <c r="AI18"/>
      <c r="AJ18"/>
      <c r="AK18"/>
      <c r="AL18"/>
    </row>
    <row r="19" spans="1:38" x14ac:dyDescent="0.3">
      <c r="AF19"/>
      <c r="AG19"/>
      <c r="AH19"/>
      <c r="AI19"/>
      <c r="AJ19"/>
      <c r="AK19"/>
      <c r="AL19"/>
    </row>
    <row r="21" spans="1:38" x14ac:dyDescent="0.3">
      <c r="Q21" s="75"/>
    </row>
    <row r="22" spans="1:38" x14ac:dyDescent="0.3">
      <c r="Q22" s="75"/>
      <c r="S22" s="76"/>
    </row>
    <row r="23" spans="1:38" x14ac:dyDescent="0.3">
      <c r="Q23" s="75"/>
      <c r="S23" s="76"/>
    </row>
    <row r="24" spans="1:38" x14ac:dyDescent="0.3">
      <c r="S24" s="76"/>
    </row>
    <row r="25" spans="1:38" x14ac:dyDescent="0.3">
      <c r="S25" s="76"/>
    </row>
    <row r="26" spans="1:38" x14ac:dyDescent="0.3">
      <c r="S26" s="76"/>
    </row>
    <row r="27" spans="1:38" x14ac:dyDescent="0.3">
      <c r="S27" s="76"/>
    </row>
    <row r="28" spans="1:38" x14ac:dyDescent="0.3">
      <c r="S28" s="76"/>
    </row>
    <row r="29" spans="1:38" x14ac:dyDescent="0.3">
      <c r="S29" s="76"/>
    </row>
    <row r="30" spans="1:38" x14ac:dyDescent="0.3">
      <c r="S30" s="76"/>
    </row>
    <row r="31" spans="1:38" x14ac:dyDescent="0.3">
      <c r="S31" s="76"/>
    </row>
    <row r="32" spans="1:38" x14ac:dyDescent="0.3">
      <c r="S32" s="76"/>
    </row>
  </sheetData>
  <mergeCells count="4">
    <mergeCell ref="A1:G1"/>
    <mergeCell ref="O1:V1"/>
    <mergeCell ref="W1:AD1"/>
    <mergeCell ref="H1:N1"/>
  </mergeCells>
  <phoneticPr fontId="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Q66"/>
  <sheetViews>
    <sheetView zoomScale="70" zoomScaleNormal="70" workbookViewId="0">
      <selection activeCell="AR4" sqref="AR1:CK1048576"/>
    </sheetView>
  </sheetViews>
  <sheetFormatPr baseColWidth="10" defaultColWidth="6.28515625" defaultRowHeight="18" x14ac:dyDescent="0.3"/>
  <cols>
    <col min="1" max="1" width="9.85546875" style="1" bestFit="1" customWidth="1"/>
    <col min="2" max="2" width="8.7109375" style="1" bestFit="1" customWidth="1"/>
    <col min="3" max="14" width="7.28515625" style="1" bestFit="1" customWidth="1"/>
    <col min="15" max="15" width="6.28515625" style="1"/>
    <col min="16" max="20" width="7.28515625" style="1" bestFit="1" customWidth="1"/>
    <col min="21" max="21" width="0" style="1" hidden="1" customWidth="1"/>
    <col min="22" max="22" width="8" style="1" bestFit="1" customWidth="1"/>
    <col min="23" max="23" width="7.5703125" style="1" bestFit="1" customWidth="1"/>
    <col min="24" max="25" width="6.5703125" style="1" bestFit="1" customWidth="1"/>
    <col min="26" max="26" width="7.5703125" style="1" bestFit="1" customWidth="1"/>
    <col min="27" max="27" width="6.5703125" style="1" bestFit="1" customWidth="1"/>
    <col min="28" max="28" width="6.85546875" style="1" bestFit="1" customWidth="1"/>
    <col min="29" max="29" width="7.5703125" style="1" bestFit="1" customWidth="1"/>
    <col min="30" max="30" width="8" style="1" bestFit="1" customWidth="1"/>
    <col min="31" max="31" width="6.5703125" style="1" bestFit="1" customWidth="1"/>
    <col min="32" max="32" width="7.5703125" style="1" bestFit="1" customWidth="1"/>
    <col min="33" max="36" width="6.5703125" style="1" bestFit="1" customWidth="1"/>
    <col min="37" max="37" width="7.5703125" style="1" bestFit="1" customWidth="1"/>
    <col min="38" max="38" width="6.5703125" style="1" bestFit="1" customWidth="1"/>
    <col min="39" max="39" width="6.85546875" style="1" bestFit="1" customWidth="1"/>
    <col min="40" max="40" width="9" style="1" bestFit="1" customWidth="1"/>
    <col min="41" max="41" width="0" style="1" hidden="1" customWidth="1"/>
    <col min="42" max="42" width="15.140625" style="1" customWidth="1"/>
    <col min="43" max="16384" width="6.28515625" style="1"/>
  </cols>
  <sheetData>
    <row r="1" spans="1:40" x14ac:dyDescent="0.3">
      <c r="C1" s="185" t="s">
        <v>110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V1" s="185" t="s">
        <v>71</v>
      </c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</row>
    <row r="2" spans="1:40" ht="16.5" customHeight="1" x14ac:dyDescent="0.3">
      <c r="A2" s="184" t="s">
        <v>153</v>
      </c>
      <c r="B2" s="184" t="s">
        <v>154</v>
      </c>
      <c r="C2" s="183" t="s">
        <v>111</v>
      </c>
      <c r="D2" s="183" t="s">
        <v>112</v>
      </c>
      <c r="E2" s="183" t="s">
        <v>113</v>
      </c>
      <c r="F2" s="183" t="s">
        <v>114</v>
      </c>
      <c r="G2" s="183" t="s">
        <v>115</v>
      </c>
      <c r="H2" s="183" t="s">
        <v>116</v>
      </c>
      <c r="I2" s="183" t="s">
        <v>117</v>
      </c>
      <c r="J2" s="183" t="s">
        <v>118</v>
      </c>
      <c r="K2" s="183" t="s">
        <v>119</v>
      </c>
      <c r="L2" s="183" t="s">
        <v>120</v>
      </c>
      <c r="M2" s="183" t="s">
        <v>121</v>
      </c>
      <c r="N2" s="183" t="s">
        <v>122</v>
      </c>
      <c r="O2" s="183" t="s">
        <v>123</v>
      </c>
      <c r="P2" s="183" t="s">
        <v>124</v>
      </c>
      <c r="Q2" s="183" t="s">
        <v>125</v>
      </c>
      <c r="R2" s="183" t="s">
        <v>126</v>
      </c>
      <c r="S2" s="183" t="s">
        <v>127</v>
      </c>
      <c r="T2" s="183" t="s">
        <v>128</v>
      </c>
      <c r="V2" s="183" t="s">
        <v>111</v>
      </c>
      <c r="W2" s="183" t="s">
        <v>112</v>
      </c>
      <c r="X2" s="183" t="s">
        <v>113</v>
      </c>
      <c r="Y2" s="183" t="s">
        <v>114</v>
      </c>
      <c r="Z2" s="183" t="s">
        <v>115</v>
      </c>
      <c r="AA2" s="183" t="s">
        <v>116</v>
      </c>
      <c r="AB2" s="183" t="s">
        <v>117</v>
      </c>
      <c r="AC2" s="183" t="s">
        <v>118</v>
      </c>
      <c r="AD2" s="183" t="s">
        <v>119</v>
      </c>
      <c r="AE2" s="183" t="s">
        <v>120</v>
      </c>
      <c r="AF2" s="183" t="s">
        <v>121</v>
      </c>
      <c r="AG2" s="183" t="s">
        <v>122</v>
      </c>
      <c r="AH2" s="183" t="s">
        <v>123</v>
      </c>
      <c r="AI2" s="183" t="s">
        <v>124</v>
      </c>
      <c r="AJ2" s="183" t="s">
        <v>125</v>
      </c>
      <c r="AK2" s="183" t="s">
        <v>126</v>
      </c>
      <c r="AL2" s="183" t="s">
        <v>127</v>
      </c>
      <c r="AM2" s="183" t="s">
        <v>128</v>
      </c>
      <c r="AN2" s="139"/>
    </row>
    <row r="3" spans="1:40" ht="13.5" customHeight="1" x14ac:dyDescent="0.3">
      <c r="A3" s="184"/>
      <c r="B3" s="184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39"/>
    </row>
    <row r="4" spans="1:40" ht="21" customHeight="1" x14ac:dyDescent="0.3">
      <c r="A4" s="27" t="s">
        <v>169</v>
      </c>
      <c r="B4" s="109">
        <v>33.087984034726261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40" ht="18" customHeight="1" x14ac:dyDescent="0.3">
      <c r="A5" s="68" t="s">
        <v>33</v>
      </c>
      <c r="B5" s="68" t="s">
        <v>155</v>
      </c>
      <c r="C5" s="3">
        <v>0.12</v>
      </c>
      <c r="D5" s="3">
        <v>0.19</v>
      </c>
      <c r="E5" s="3">
        <v>0.03</v>
      </c>
      <c r="F5" s="3">
        <v>0.02</v>
      </c>
      <c r="G5" s="3">
        <v>0.13</v>
      </c>
      <c r="H5" s="3">
        <v>0.06</v>
      </c>
      <c r="I5" s="3">
        <v>0.05</v>
      </c>
      <c r="J5" s="3">
        <v>0.12</v>
      </c>
      <c r="K5" s="3">
        <v>0.02</v>
      </c>
      <c r="L5" s="3">
        <v>0.04</v>
      </c>
      <c r="M5" s="3">
        <v>0.16</v>
      </c>
      <c r="N5" s="3">
        <v>0.06</v>
      </c>
      <c r="O5" s="3"/>
      <c r="P5" s="3">
        <v>0.05</v>
      </c>
      <c r="Q5" s="3">
        <v>0.09</v>
      </c>
      <c r="R5" s="3">
        <v>0.15</v>
      </c>
      <c r="S5" s="3">
        <v>0.09</v>
      </c>
      <c r="T5" s="3">
        <v>0.03</v>
      </c>
      <c r="U5" s="13"/>
      <c r="V5" s="4">
        <v>8.5106382978723367</v>
      </c>
      <c r="W5" s="4">
        <v>13.475177304964536</v>
      </c>
      <c r="X5" s="4">
        <v>2.1276595744680842</v>
      </c>
      <c r="Y5" s="4">
        <v>1.4184397163120563</v>
      </c>
      <c r="Z5" s="4">
        <v>9.2198581560283674</v>
      </c>
      <c r="AA5" s="4">
        <v>4.2553191489361684</v>
      </c>
      <c r="AB5" s="4">
        <v>3.5460992907801412</v>
      </c>
      <c r="AC5" s="4">
        <v>8.5106382978723367</v>
      </c>
      <c r="AD5" s="4">
        <v>1.4184397163120563</v>
      </c>
      <c r="AE5" s="4">
        <v>2.8368794326241127</v>
      </c>
      <c r="AF5" s="4">
        <v>11.347517730496451</v>
      </c>
      <c r="AG5" s="4">
        <v>4.2553191489361684</v>
      </c>
      <c r="AH5" s="4">
        <v>0</v>
      </c>
      <c r="AI5" s="4">
        <v>3.5460992907801412</v>
      </c>
      <c r="AJ5" s="4">
        <v>6.3829787234042534</v>
      </c>
      <c r="AK5" s="4">
        <v>10.638297872340424</v>
      </c>
      <c r="AL5" s="4">
        <v>6.3829787234042534</v>
      </c>
      <c r="AM5" s="4">
        <v>2.1276595744680842</v>
      </c>
      <c r="AN5" s="21">
        <v>99.999999999999972</v>
      </c>
    </row>
    <row r="6" spans="1:40" x14ac:dyDescent="0.3">
      <c r="A6" s="68" t="s">
        <v>35</v>
      </c>
      <c r="B6" s="68" t="s">
        <v>155</v>
      </c>
      <c r="C6" s="3">
        <v>0.17</v>
      </c>
      <c r="D6" s="3">
        <v>0.28999999999999998</v>
      </c>
      <c r="E6" s="3">
        <v>0.05</v>
      </c>
      <c r="F6" s="3">
        <v>0.04</v>
      </c>
      <c r="G6" s="3">
        <v>0.23</v>
      </c>
      <c r="H6" s="3">
        <v>0.05</v>
      </c>
      <c r="I6" s="3">
        <v>7.0000000000000007E-2</v>
      </c>
      <c r="J6" s="3">
        <v>0.19</v>
      </c>
      <c r="K6" s="3">
        <v>0.04</v>
      </c>
      <c r="L6" s="3">
        <v>0.08</v>
      </c>
      <c r="M6" s="60">
        <v>0.24</v>
      </c>
      <c r="N6" s="3">
        <v>0.09</v>
      </c>
      <c r="O6" s="3"/>
      <c r="P6" s="3">
        <v>0.09</v>
      </c>
      <c r="Q6" s="3">
        <v>0.14000000000000001</v>
      </c>
      <c r="R6" s="3">
        <v>0.24</v>
      </c>
      <c r="S6" s="3">
        <v>0.15</v>
      </c>
      <c r="T6" s="3">
        <v>0.17</v>
      </c>
      <c r="U6" s="13"/>
      <c r="V6" s="4">
        <v>7.2961373390557931</v>
      </c>
      <c r="W6" s="4">
        <v>12.446351931330469</v>
      </c>
      <c r="X6" s="4">
        <v>2.1459227467811157</v>
      </c>
      <c r="Y6" s="4">
        <v>1.7167381974248923</v>
      </c>
      <c r="Z6" s="4">
        <v>9.8712446351931309</v>
      </c>
      <c r="AA6" s="4">
        <v>2.1459227467811157</v>
      </c>
      <c r="AB6" s="4">
        <v>3.0042918454935617</v>
      </c>
      <c r="AC6" s="4">
        <v>8.154506437768239</v>
      </c>
      <c r="AD6" s="4">
        <v>1.7167381974248923</v>
      </c>
      <c r="AE6" s="4">
        <v>3.4334763948497846</v>
      </c>
      <c r="AF6" s="4">
        <v>10.300429184549353</v>
      </c>
      <c r="AG6" s="4">
        <v>3.8626609442060076</v>
      </c>
      <c r="AH6" s="4">
        <v>0</v>
      </c>
      <c r="AI6" s="4">
        <v>3.8626609442060076</v>
      </c>
      <c r="AJ6" s="4">
        <v>6.0085836909871233</v>
      </c>
      <c r="AK6" s="4">
        <v>10.300429184549353</v>
      </c>
      <c r="AL6" s="4">
        <v>6.4377682403433463</v>
      </c>
      <c r="AM6" s="4">
        <v>7.2961373390557931</v>
      </c>
      <c r="AN6" s="21">
        <v>99.999999999999986</v>
      </c>
    </row>
    <row r="7" spans="1:40" x14ac:dyDescent="0.3">
      <c r="A7" s="68" t="s">
        <v>36</v>
      </c>
      <c r="B7" s="68" t="s">
        <v>155</v>
      </c>
      <c r="C7" s="3">
        <v>0.68</v>
      </c>
      <c r="D7" s="3">
        <v>0.85</v>
      </c>
      <c r="E7" s="3">
        <v>0.27</v>
      </c>
      <c r="F7" s="3">
        <v>0.18</v>
      </c>
      <c r="G7" s="3">
        <v>0.41</v>
      </c>
      <c r="H7" s="3">
        <v>0.37</v>
      </c>
      <c r="I7" s="3">
        <v>0.15</v>
      </c>
      <c r="J7" s="3">
        <v>0.69</v>
      </c>
      <c r="K7" s="3">
        <v>0.26</v>
      </c>
      <c r="L7" s="3">
        <v>0.13</v>
      </c>
      <c r="M7" s="3">
        <v>0.44</v>
      </c>
      <c r="N7" s="3">
        <v>0.16</v>
      </c>
      <c r="O7" s="3"/>
      <c r="P7" s="3">
        <v>0.24</v>
      </c>
      <c r="Q7" s="3">
        <v>0.28000000000000003</v>
      </c>
      <c r="R7" s="3">
        <v>0.53</v>
      </c>
      <c r="S7" s="3">
        <v>0.26</v>
      </c>
      <c r="T7" s="3">
        <v>0.23</v>
      </c>
      <c r="U7" s="13"/>
      <c r="V7" s="4">
        <v>11.092985318107665</v>
      </c>
      <c r="W7" s="4">
        <v>13.86623164763458</v>
      </c>
      <c r="X7" s="4">
        <v>4.4045676998368668</v>
      </c>
      <c r="Y7" s="4">
        <v>2.9363784665579109</v>
      </c>
      <c r="Z7" s="4">
        <v>6.6884176182707975</v>
      </c>
      <c r="AA7" s="4">
        <v>6.0358890701468173</v>
      </c>
      <c r="AB7" s="4">
        <v>2.4469820554649258</v>
      </c>
      <c r="AC7" s="4">
        <v>11.256117455138659</v>
      </c>
      <c r="AD7" s="4">
        <v>4.2414355628058713</v>
      </c>
      <c r="AE7" s="4">
        <v>2.1207177814029357</v>
      </c>
      <c r="AF7" s="4">
        <v>7.1778140293637822</v>
      </c>
      <c r="AG7" s="4">
        <v>2.6101141924959212</v>
      </c>
      <c r="AH7" s="3">
        <v>0</v>
      </c>
      <c r="AI7" s="4">
        <v>3.9151712887438817</v>
      </c>
      <c r="AJ7" s="4">
        <v>4.5676998368678623</v>
      </c>
      <c r="AK7" s="4">
        <v>8.6460032626427381</v>
      </c>
      <c r="AL7" s="4">
        <v>4.2414355628058713</v>
      </c>
      <c r="AM7" s="4">
        <v>3.7520391517128866</v>
      </c>
      <c r="AN7" s="21"/>
    </row>
    <row r="8" spans="1:40" x14ac:dyDescent="0.3">
      <c r="A8" s="68" t="s">
        <v>37</v>
      </c>
      <c r="B8" s="68" t="s">
        <v>155</v>
      </c>
      <c r="C8" s="3">
        <v>0.83</v>
      </c>
      <c r="D8" s="3">
        <v>0.96</v>
      </c>
      <c r="E8" s="3">
        <v>0.34</v>
      </c>
      <c r="F8" s="3">
        <v>0.18</v>
      </c>
      <c r="G8" s="3">
        <v>0.48</v>
      </c>
      <c r="H8" s="3">
        <v>0.44</v>
      </c>
      <c r="I8" s="3">
        <v>0.13</v>
      </c>
      <c r="J8" s="3">
        <v>0.75</v>
      </c>
      <c r="K8" s="3">
        <v>0.3</v>
      </c>
      <c r="L8" s="3">
        <v>0.17</v>
      </c>
      <c r="M8" s="3">
        <v>0.5</v>
      </c>
      <c r="N8" s="3">
        <v>0.19</v>
      </c>
      <c r="O8" s="3"/>
      <c r="P8" s="3">
        <v>0.28000000000000003</v>
      </c>
      <c r="Q8" s="3">
        <v>0.32</v>
      </c>
      <c r="R8" s="3">
        <v>0.6</v>
      </c>
      <c r="S8" s="3">
        <v>0.24</v>
      </c>
      <c r="T8" s="3">
        <v>0.14000000000000001</v>
      </c>
      <c r="U8" s="13"/>
      <c r="V8" s="4">
        <v>12.116788321167883</v>
      </c>
      <c r="W8" s="4">
        <v>14.014598540145986</v>
      </c>
      <c r="X8" s="4">
        <v>4.9635036496350367</v>
      </c>
      <c r="Y8" s="4">
        <v>2.6277372262773722</v>
      </c>
      <c r="Z8" s="4">
        <v>7.007299270072993</v>
      </c>
      <c r="AA8" s="4">
        <v>6.4233576642335768</v>
      </c>
      <c r="AB8" s="4">
        <v>1.8978102189781025</v>
      </c>
      <c r="AC8" s="4">
        <v>10.948905109489052</v>
      </c>
      <c r="AD8" s="4">
        <v>4.3795620437956204</v>
      </c>
      <c r="AE8" s="4">
        <v>2.4817518248175183</v>
      </c>
      <c r="AF8" s="4">
        <v>7.2992700729927016</v>
      </c>
      <c r="AG8" s="4">
        <v>2.7737226277372264</v>
      </c>
      <c r="AH8" s="3">
        <v>0</v>
      </c>
      <c r="AI8" s="4">
        <v>4.0875912408759127</v>
      </c>
      <c r="AJ8" s="4">
        <v>4.671532846715329</v>
      </c>
      <c r="AK8" s="4">
        <v>8.7591240875912408</v>
      </c>
      <c r="AL8" s="4">
        <v>3.5036496350364965</v>
      </c>
      <c r="AM8" s="4">
        <v>2.0437956204379564</v>
      </c>
      <c r="AN8" s="21"/>
    </row>
    <row r="9" spans="1:40" x14ac:dyDescent="0.3">
      <c r="A9" s="68" t="s">
        <v>38</v>
      </c>
      <c r="B9" s="68" t="s">
        <v>155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1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3"/>
      <c r="AI9" s="4"/>
      <c r="AJ9" s="4"/>
      <c r="AK9" s="4"/>
      <c r="AL9" s="4"/>
      <c r="AM9" s="4"/>
      <c r="AN9" s="21"/>
    </row>
    <row r="10" spans="1:40" x14ac:dyDescent="0.3">
      <c r="A10" s="68" t="s">
        <v>39</v>
      </c>
      <c r="B10" s="68" t="s">
        <v>155</v>
      </c>
      <c r="U10" s="13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3"/>
      <c r="AI10" s="4"/>
      <c r="AJ10" s="4"/>
      <c r="AK10" s="4"/>
      <c r="AL10" s="4"/>
      <c r="AM10" s="4"/>
      <c r="AN10" s="21"/>
    </row>
    <row r="11" spans="1:40" x14ac:dyDescent="0.3">
      <c r="A11" s="68" t="s">
        <v>40</v>
      </c>
      <c r="B11" s="68" t="s">
        <v>155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13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3"/>
      <c r="AI11" s="4"/>
      <c r="AJ11" s="4"/>
      <c r="AK11" s="4"/>
      <c r="AL11" s="4"/>
      <c r="AM11" s="4"/>
      <c r="AN11" s="21"/>
    </row>
    <row r="12" spans="1:40" x14ac:dyDescent="0.3">
      <c r="A12" s="68" t="s">
        <v>41</v>
      </c>
      <c r="B12" s="68" t="s">
        <v>155</v>
      </c>
      <c r="C12" s="3">
        <v>1.1000000000000001</v>
      </c>
      <c r="D12" s="3">
        <v>0.98</v>
      </c>
      <c r="E12" s="3">
        <v>0.41</v>
      </c>
      <c r="F12" s="3">
        <v>0.18</v>
      </c>
      <c r="G12" s="3">
        <v>0.53</v>
      </c>
      <c r="H12" s="3">
        <v>0.45</v>
      </c>
      <c r="I12" s="3">
        <v>0.37</v>
      </c>
      <c r="J12" s="3">
        <v>0.7</v>
      </c>
      <c r="K12" s="3">
        <v>0.31</v>
      </c>
      <c r="L12" s="3">
        <v>0.18</v>
      </c>
      <c r="M12" s="3">
        <v>0.43</v>
      </c>
      <c r="N12" s="3">
        <v>0.2</v>
      </c>
      <c r="O12" s="3"/>
      <c r="P12" s="3">
        <v>0.33</v>
      </c>
      <c r="Q12" s="3">
        <v>0.27</v>
      </c>
      <c r="R12" s="3">
        <v>0.6</v>
      </c>
      <c r="S12" s="3">
        <v>0.47</v>
      </c>
      <c r="T12" s="3">
        <v>0.34</v>
      </c>
      <c r="U12" s="13"/>
      <c r="V12" s="4">
        <v>14.012738853503187</v>
      </c>
      <c r="W12" s="4">
        <v>12.48407643312102</v>
      </c>
      <c r="X12" s="4">
        <v>5.2229299363057331</v>
      </c>
      <c r="Y12" s="4">
        <v>2.2929936305732488</v>
      </c>
      <c r="Z12" s="4">
        <v>6.7515923566878993</v>
      </c>
      <c r="AA12" s="4">
        <v>5.7324840764331215</v>
      </c>
      <c r="AB12" s="4">
        <v>4.7133757961783447</v>
      </c>
      <c r="AC12" s="4">
        <v>8.9171974522293009</v>
      </c>
      <c r="AD12" s="4">
        <v>3.9490445859872616</v>
      </c>
      <c r="AE12" s="4">
        <v>2.2929936305732488</v>
      </c>
      <c r="AF12" s="4">
        <v>5.4777070063694273</v>
      </c>
      <c r="AG12" s="4">
        <v>2.547770700636943</v>
      </c>
      <c r="AH12" s="3">
        <v>0</v>
      </c>
      <c r="AI12" s="4">
        <v>4.2038216560509563</v>
      </c>
      <c r="AJ12" s="4">
        <v>3.4394904458598732</v>
      </c>
      <c r="AK12" s="4">
        <v>7.643312101910829</v>
      </c>
      <c r="AL12" s="4">
        <v>5.9872611464968157</v>
      </c>
      <c r="AM12" s="4">
        <v>4.3312101910828034</v>
      </c>
      <c r="AN12" s="21"/>
    </row>
    <row r="13" spans="1:40" x14ac:dyDescent="0.3">
      <c r="A13" s="68" t="s">
        <v>42</v>
      </c>
      <c r="B13" s="68" t="s">
        <v>155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13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3"/>
      <c r="AI13" s="4"/>
      <c r="AJ13" s="4"/>
      <c r="AK13" s="4"/>
      <c r="AL13" s="4"/>
      <c r="AM13" s="4"/>
      <c r="AN13" s="21"/>
    </row>
    <row r="14" spans="1:40" x14ac:dyDescent="0.3">
      <c r="A14" s="68" t="s">
        <v>43</v>
      </c>
      <c r="B14" s="68" t="s">
        <v>155</v>
      </c>
      <c r="C14" s="3">
        <v>1.1599999999999999</v>
      </c>
      <c r="D14" s="3">
        <v>1.18</v>
      </c>
      <c r="E14" s="3">
        <v>0.42</v>
      </c>
      <c r="F14" s="3">
        <v>0.22</v>
      </c>
      <c r="G14" s="3">
        <v>0.61</v>
      </c>
      <c r="H14" s="3">
        <v>0.35</v>
      </c>
      <c r="I14" s="3">
        <v>0.39</v>
      </c>
      <c r="J14" s="3">
        <v>0.84</v>
      </c>
      <c r="K14" s="3">
        <v>0.33</v>
      </c>
      <c r="L14" s="3">
        <v>0.16</v>
      </c>
      <c r="M14" s="3">
        <v>0.49</v>
      </c>
      <c r="N14" s="3">
        <v>0.26</v>
      </c>
      <c r="O14" s="3"/>
      <c r="P14" s="3">
        <v>0.39</v>
      </c>
      <c r="Q14" s="3">
        <v>0.33</v>
      </c>
      <c r="R14" s="3">
        <v>0.72</v>
      </c>
      <c r="S14" s="3">
        <v>0.51</v>
      </c>
      <c r="T14" s="3">
        <v>0.35</v>
      </c>
      <c r="U14" s="13"/>
      <c r="V14" s="4">
        <v>13.318025258323765</v>
      </c>
      <c r="W14" s="4">
        <v>13.54764638346728</v>
      </c>
      <c r="X14" s="4">
        <v>4.8220436280137768</v>
      </c>
      <c r="Y14" s="4">
        <v>2.5258323765786455</v>
      </c>
      <c r="Z14" s="4">
        <v>7.003444316877153</v>
      </c>
      <c r="AA14" s="4">
        <v>4.0183696900114816</v>
      </c>
      <c r="AB14" s="4">
        <v>4.477611940298508</v>
      </c>
      <c r="AC14" s="4">
        <v>9.6440872560275537</v>
      </c>
      <c r="AD14" s="4">
        <v>3.7887485648679684</v>
      </c>
      <c r="AE14" s="4">
        <v>1.8369690011481059</v>
      </c>
      <c r="AF14" s="4">
        <v>5.6257175660160739</v>
      </c>
      <c r="AG14" s="4">
        <v>2.9850746268656718</v>
      </c>
      <c r="AH14" s="3">
        <v>0</v>
      </c>
      <c r="AI14" s="4">
        <v>4.477611940298508</v>
      </c>
      <c r="AJ14" s="4">
        <v>3.7887485648679684</v>
      </c>
      <c r="AK14" s="4">
        <v>8.2663605051664764</v>
      </c>
      <c r="AL14" s="4">
        <v>5.8553386911595871</v>
      </c>
      <c r="AM14" s="4">
        <v>4.0183696900114816</v>
      </c>
      <c r="AN14" s="21"/>
    </row>
    <row r="15" spans="1:40" x14ac:dyDescent="0.3">
      <c r="A15" s="68" t="s">
        <v>44</v>
      </c>
      <c r="B15" s="68" t="s">
        <v>155</v>
      </c>
      <c r="C15" s="3">
        <v>1.25</v>
      </c>
      <c r="D15" s="3">
        <v>1.33</v>
      </c>
      <c r="E15" s="3">
        <v>0.16</v>
      </c>
      <c r="F15" s="3">
        <v>0.22</v>
      </c>
      <c r="G15" s="3">
        <v>0.93</v>
      </c>
      <c r="H15" s="3">
        <v>0.08</v>
      </c>
      <c r="I15" s="3">
        <v>7.0000000000000007E-2</v>
      </c>
      <c r="J15" s="3">
        <v>0.97</v>
      </c>
      <c r="K15" s="3">
        <v>0.39</v>
      </c>
      <c r="L15" s="3">
        <v>0.25</v>
      </c>
      <c r="M15" s="3">
        <v>0.56999999999999995</v>
      </c>
      <c r="N15" s="3">
        <v>0.28999999999999998</v>
      </c>
      <c r="O15" s="3"/>
      <c r="P15" s="3">
        <v>0.42</v>
      </c>
      <c r="Q15" s="3">
        <v>0.28000000000000003</v>
      </c>
      <c r="R15" s="3">
        <v>0.8</v>
      </c>
      <c r="S15" s="3">
        <v>0.61</v>
      </c>
      <c r="T15" s="3">
        <v>0.39</v>
      </c>
      <c r="U15" s="13"/>
      <c r="V15" s="4">
        <v>13.873473917869031</v>
      </c>
      <c r="W15" s="4">
        <v>14.761376248612651</v>
      </c>
      <c r="X15" s="4">
        <v>1.775804661487236</v>
      </c>
      <c r="Y15" s="4">
        <v>2.4417314095449498</v>
      </c>
      <c r="Z15" s="4">
        <v>10.32186459489456</v>
      </c>
      <c r="AA15" s="4">
        <v>0.88790233074361802</v>
      </c>
      <c r="AB15" s="4">
        <v>0.7769145394006659</v>
      </c>
      <c r="AC15" s="4">
        <v>10.765815760266369</v>
      </c>
      <c r="AD15" s="4">
        <v>4.3285238623751381</v>
      </c>
      <c r="AE15" s="4">
        <v>2.7746947835738065</v>
      </c>
      <c r="AF15" s="4">
        <v>6.3263041065482781</v>
      </c>
      <c r="AG15" s="4">
        <v>3.218645948945615</v>
      </c>
      <c r="AH15" s="3">
        <v>0</v>
      </c>
      <c r="AI15" s="4">
        <v>4.6614872364039943</v>
      </c>
      <c r="AJ15" s="4">
        <v>3.1076581576026636</v>
      </c>
      <c r="AK15" s="4">
        <v>8.8790233074361797</v>
      </c>
      <c r="AL15" s="4">
        <v>6.7702552719200879</v>
      </c>
      <c r="AM15" s="4">
        <v>4.3285238623751381</v>
      </c>
      <c r="AN15" s="21"/>
    </row>
    <row r="16" spans="1:40" x14ac:dyDescent="0.3">
      <c r="A16" s="68" t="s">
        <v>45</v>
      </c>
      <c r="B16" s="68" t="s">
        <v>155</v>
      </c>
      <c r="C16" s="3">
        <v>1.24</v>
      </c>
      <c r="D16" s="3">
        <v>1.26</v>
      </c>
      <c r="E16" s="3">
        <v>0.43</v>
      </c>
      <c r="F16" s="3">
        <v>0.24</v>
      </c>
      <c r="G16" s="3">
        <v>0.66</v>
      </c>
      <c r="H16" s="3">
        <v>0.34</v>
      </c>
      <c r="I16" s="3">
        <v>0.34</v>
      </c>
      <c r="J16" s="3">
        <v>0.9</v>
      </c>
      <c r="K16" s="3">
        <v>0.37</v>
      </c>
      <c r="L16" s="3">
        <v>0.19</v>
      </c>
      <c r="M16" s="3">
        <v>0.52</v>
      </c>
      <c r="N16" s="3">
        <v>0.28000000000000003</v>
      </c>
      <c r="O16" s="3"/>
      <c r="P16" s="3">
        <v>0.4</v>
      </c>
      <c r="Q16" s="3">
        <v>0.34</v>
      </c>
      <c r="R16" s="3">
        <v>0.76</v>
      </c>
      <c r="S16" s="3">
        <v>0.55000000000000004</v>
      </c>
      <c r="T16" s="3">
        <v>0.23</v>
      </c>
      <c r="U16" s="13"/>
      <c r="V16" s="4">
        <v>13.701657458563531</v>
      </c>
      <c r="W16" s="4">
        <v>13.922651933701655</v>
      </c>
      <c r="X16" s="4">
        <v>4.7513812154696122</v>
      </c>
      <c r="Y16" s="4">
        <v>2.651933701657458</v>
      </c>
      <c r="Z16" s="4">
        <v>7.2928176795580102</v>
      </c>
      <c r="AA16" s="4">
        <v>3.7569060773480656</v>
      </c>
      <c r="AB16" s="4">
        <v>3.7569060773480656</v>
      </c>
      <c r="AC16" s="4">
        <v>9.9447513812154682</v>
      </c>
      <c r="AD16" s="4">
        <v>4.0883977900552475</v>
      </c>
      <c r="AE16" s="4">
        <v>2.0994475138121542</v>
      </c>
      <c r="AF16" s="4">
        <v>5.7458563535911589</v>
      </c>
      <c r="AG16" s="4">
        <v>3.0939226519337013</v>
      </c>
      <c r="AH16" s="3">
        <v>0</v>
      </c>
      <c r="AI16" s="4">
        <v>4.4198895027624303</v>
      </c>
      <c r="AJ16" s="4">
        <v>3.7569060773480656</v>
      </c>
      <c r="AK16" s="4">
        <v>8.3977900552486169</v>
      </c>
      <c r="AL16" s="4">
        <v>6.0773480662983417</v>
      </c>
      <c r="AM16" s="4">
        <v>2.5414364640883971</v>
      </c>
      <c r="AN16" s="21"/>
    </row>
    <row r="17" spans="1:43" x14ac:dyDescent="0.3">
      <c r="A17" s="68" t="s">
        <v>46</v>
      </c>
      <c r="B17" s="68" t="s">
        <v>155</v>
      </c>
      <c r="C17" s="3">
        <v>1.27</v>
      </c>
      <c r="D17" s="3">
        <v>1.32</v>
      </c>
      <c r="E17" s="3">
        <v>0.15</v>
      </c>
      <c r="F17" s="3">
        <v>0.15</v>
      </c>
      <c r="G17" s="3">
        <v>0.93</v>
      </c>
      <c r="H17" s="3">
        <v>7.0000000000000007E-2</v>
      </c>
      <c r="I17" s="3">
        <v>0.03</v>
      </c>
      <c r="J17" s="3">
        <v>0.99</v>
      </c>
      <c r="K17" s="3">
        <v>0.37</v>
      </c>
      <c r="L17" s="3">
        <v>0.25</v>
      </c>
      <c r="M17" s="3">
        <v>0.49</v>
      </c>
      <c r="N17" s="3">
        <v>0.28000000000000003</v>
      </c>
      <c r="O17" s="3"/>
      <c r="P17" s="3">
        <v>0.37</v>
      </c>
      <c r="Q17" s="3">
        <v>0.19</v>
      </c>
      <c r="R17" s="3">
        <v>0.73</v>
      </c>
      <c r="S17" s="3">
        <v>0.59</v>
      </c>
      <c r="T17" s="3">
        <v>0.32</v>
      </c>
      <c r="U17" s="13"/>
      <c r="V17" s="4">
        <v>14.941176470588236</v>
      </c>
      <c r="W17" s="4">
        <v>15.529411764705884</v>
      </c>
      <c r="X17" s="4">
        <v>1.7647058823529411</v>
      </c>
      <c r="Y17" s="4">
        <v>1.7647058823529411</v>
      </c>
      <c r="Z17" s="4">
        <v>10.941176470588236</v>
      </c>
      <c r="AA17" s="4">
        <v>0.82352941176470595</v>
      </c>
      <c r="AB17" s="4">
        <v>0.3529411764705882</v>
      </c>
      <c r="AC17" s="4">
        <v>11.647058823529411</v>
      </c>
      <c r="AD17" s="4">
        <v>4.3529411764705879</v>
      </c>
      <c r="AE17" s="4">
        <v>2.9411764705882351</v>
      </c>
      <c r="AF17" s="4">
        <v>5.7647058823529411</v>
      </c>
      <c r="AG17" s="4">
        <v>3.2941176470588238</v>
      </c>
      <c r="AH17" s="3">
        <v>0</v>
      </c>
      <c r="AI17" s="4">
        <v>4.3529411764705879</v>
      </c>
      <c r="AJ17" s="4">
        <v>2.2352941176470589</v>
      </c>
      <c r="AK17" s="4">
        <v>8.5882352941176467</v>
      </c>
      <c r="AL17" s="4">
        <v>6.9411764705882355</v>
      </c>
      <c r="AM17" s="4">
        <v>3.7647058823529416</v>
      </c>
      <c r="AN17" s="21"/>
    </row>
    <row r="18" spans="1:43" x14ac:dyDescent="0.3">
      <c r="A18" s="68" t="s">
        <v>47</v>
      </c>
      <c r="B18" s="68" t="s">
        <v>155</v>
      </c>
      <c r="C18" s="3">
        <v>0.27</v>
      </c>
      <c r="D18" s="3">
        <v>0.41</v>
      </c>
      <c r="E18" s="3">
        <v>0.12</v>
      </c>
      <c r="F18" s="3">
        <v>7.0000000000000007E-2</v>
      </c>
      <c r="G18" s="3">
        <v>0.17</v>
      </c>
      <c r="H18" s="3">
        <v>0.14000000000000001</v>
      </c>
      <c r="I18" s="3">
        <v>0.11</v>
      </c>
      <c r="J18" s="3">
        <v>0.28999999999999998</v>
      </c>
      <c r="K18" s="3">
        <v>0.09</v>
      </c>
      <c r="L18" s="3">
        <v>0.12</v>
      </c>
      <c r="M18" s="3">
        <v>0.16</v>
      </c>
      <c r="N18" s="3">
        <v>0.09</v>
      </c>
      <c r="O18" s="3"/>
      <c r="P18" s="3">
        <v>0.08</v>
      </c>
      <c r="Q18" s="3">
        <v>0.1</v>
      </c>
      <c r="R18" s="3">
        <v>0.19</v>
      </c>
      <c r="S18" s="3">
        <v>0.21</v>
      </c>
      <c r="T18" s="3">
        <v>0.16</v>
      </c>
      <c r="U18" s="13"/>
      <c r="V18" s="4">
        <v>9.7122302158273381</v>
      </c>
      <c r="W18" s="4">
        <v>14.748201438848918</v>
      </c>
      <c r="X18" s="4">
        <v>4.3165467625899279</v>
      </c>
      <c r="Y18" s="4">
        <v>2.5179856115107913</v>
      </c>
      <c r="Z18" s="4">
        <v>6.1151079136690649</v>
      </c>
      <c r="AA18" s="4">
        <v>5.0359712230215825</v>
      </c>
      <c r="AB18" s="4">
        <v>3.9568345323741005</v>
      </c>
      <c r="AC18" s="4">
        <v>10.431654676258992</v>
      </c>
      <c r="AD18" s="4">
        <v>3.2374100719424455</v>
      </c>
      <c r="AE18" s="4">
        <v>4.3165467625899279</v>
      </c>
      <c r="AF18" s="4">
        <v>5.7553956834532372</v>
      </c>
      <c r="AG18" s="4">
        <v>3.2374100719424455</v>
      </c>
      <c r="AH18" s="3">
        <v>0</v>
      </c>
      <c r="AI18" s="4">
        <v>2.8776978417266186</v>
      </c>
      <c r="AJ18" s="4">
        <v>3.5971223021582732</v>
      </c>
      <c r="AK18" s="4">
        <v>6.8345323741007187</v>
      </c>
      <c r="AL18" s="4">
        <v>7.5539568345323733</v>
      </c>
      <c r="AM18" s="4">
        <v>5.7553956834532372</v>
      </c>
      <c r="AN18" s="21"/>
    </row>
    <row r="19" spans="1:43" x14ac:dyDescent="0.3">
      <c r="A19" s="68" t="s">
        <v>48</v>
      </c>
      <c r="B19" s="68" t="s">
        <v>155</v>
      </c>
      <c r="C19" s="3">
        <v>1.1000000000000001</v>
      </c>
      <c r="D19" s="3">
        <v>1</v>
      </c>
      <c r="E19" s="3">
        <v>0.41</v>
      </c>
      <c r="F19" s="3">
        <v>0.49</v>
      </c>
      <c r="G19" s="3">
        <v>0.4</v>
      </c>
      <c r="H19" s="3">
        <v>0.42</v>
      </c>
      <c r="I19" s="3">
        <v>0.33</v>
      </c>
      <c r="J19" s="3">
        <v>0.27</v>
      </c>
      <c r="K19" s="3">
        <v>0.16</v>
      </c>
      <c r="L19" s="3">
        <v>0.33</v>
      </c>
      <c r="M19" s="3">
        <v>0.22</v>
      </c>
      <c r="N19" s="3">
        <v>0.28000000000000003</v>
      </c>
      <c r="O19" s="3"/>
      <c r="P19" s="3">
        <v>0.21</v>
      </c>
      <c r="Q19" s="3">
        <v>0.24</v>
      </c>
      <c r="R19" s="3">
        <v>0.26</v>
      </c>
      <c r="S19" s="3">
        <v>0.16</v>
      </c>
      <c r="T19" s="3">
        <v>0.02</v>
      </c>
      <c r="U19" s="13"/>
      <c r="V19" s="4">
        <v>17.460317460317462</v>
      </c>
      <c r="W19" s="4">
        <v>15.873015873015872</v>
      </c>
      <c r="X19" s="4">
        <v>6.5079365079365088</v>
      </c>
      <c r="Y19" s="4">
        <v>7.7777777777777777</v>
      </c>
      <c r="Z19" s="4">
        <v>6.3492063492063506</v>
      </c>
      <c r="AA19" s="4">
        <v>6.666666666666667</v>
      </c>
      <c r="AB19" s="4">
        <v>5.2380952380952381</v>
      </c>
      <c r="AC19" s="4">
        <v>4.2857142857142865</v>
      </c>
      <c r="AD19" s="4">
        <v>2.5396825396825395</v>
      </c>
      <c r="AE19" s="4">
        <v>5.2380952380952381</v>
      </c>
      <c r="AF19" s="4">
        <v>3.4920634920634921</v>
      </c>
      <c r="AG19" s="4">
        <v>4.4444444444444455</v>
      </c>
      <c r="AH19" s="3">
        <v>0</v>
      </c>
      <c r="AI19" s="4">
        <v>3.3333333333333335</v>
      </c>
      <c r="AJ19" s="4">
        <v>3.8095238095238093</v>
      </c>
      <c r="AK19" s="4">
        <v>4.1269841269841274</v>
      </c>
      <c r="AL19" s="4">
        <v>2.5396825396825395</v>
      </c>
      <c r="AM19" s="4">
        <v>0.31746031746031744</v>
      </c>
      <c r="AN19" s="21"/>
    </row>
    <row r="20" spans="1:43" x14ac:dyDescent="0.3">
      <c r="A20" s="68" t="s">
        <v>49</v>
      </c>
      <c r="B20" s="68" t="s">
        <v>155</v>
      </c>
      <c r="C20" s="3">
        <v>0.17</v>
      </c>
      <c r="D20" s="3">
        <v>0.32</v>
      </c>
      <c r="E20" s="3">
        <v>0.08</v>
      </c>
      <c r="F20" s="3">
        <v>0.06</v>
      </c>
      <c r="G20" s="3">
        <v>0.1</v>
      </c>
      <c r="H20" s="3">
        <v>0.09</v>
      </c>
      <c r="I20" s="3">
        <v>0.22</v>
      </c>
      <c r="J20" s="3">
        <v>0.21</v>
      </c>
      <c r="K20" s="3">
        <v>0.88</v>
      </c>
      <c r="L20" s="3">
        <v>0.03</v>
      </c>
      <c r="M20" s="3">
        <v>0.1</v>
      </c>
      <c r="N20" s="3">
        <v>0.19</v>
      </c>
      <c r="O20" s="3"/>
      <c r="P20" s="3">
        <v>0.04</v>
      </c>
      <c r="Q20" s="3">
        <v>0.06</v>
      </c>
      <c r="R20" s="3">
        <v>0.12</v>
      </c>
      <c r="S20" s="3">
        <v>0.16</v>
      </c>
      <c r="T20" s="3">
        <v>0.01</v>
      </c>
      <c r="U20" s="13"/>
      <c r="V20" s="4">
        <v>5.9859154929577478</v>
      </c>
      <c r="W20" s="4">
        <v>11.267605633802818</v>
      </c>
      <c r="X20" s="4">
        <v>2.8169014084507045</v>
      </c>
      <c r="Y20" s="4">
        <v>2.112676056338028</v>
      </c>
      <c r="Z20" s="4">
        <v>3.5211267605633805</v>
      </c>
      <c r="AA20" s="4">
        <v>3.169014084507042</v>
      </c>
      <c r="AB20" s="4">
        <v>7.7464788732394378</v>
      </c>
      <c r="AC20" s="4">
        <v>7.3943661971830981</v>
      </c>
      <c r="AD20" s="4">
        <v>30.985915492957751</v>
      </c>
      <c r="AE20" s="4">
        <v>1.056338028169014</v>
      </c>
      <c r="AF20" s="4">
        <v>3.5211267605633805</v>
      </c>
      <c r="AG20" s="4">
        <v>6.6901408450704229</v>
      </c>
      <c r="AH20" s="3">
        <v>0</v>
      </c>
      <c r="AI20" s="4">
        <v>1.4084507042253522</v>
      </c>
      <c r="AJ20" s="4">
        <v>2.112676056338028</v>
      </c>
      <c r="AK20" s="4">
        <v>4.225352112676056</v>
      </c>
      <c r="AL20" s="4">
        <v>5.6338028169014089</v>
      </c>
      <c r="AM20" s="4">
        <v>0.35211267605633806</v>
      </c>
      <c r="AN20" s="21"/>
    </row>
    <row r="21" spans="1:43" x14ac:dyDescent="0.3">
      <c r="A21" s="68" t="s">
        <v>50</v>
      </c>
      <c r="B21" s="68" t="s">
        <v>155</v>
      </c>
      <c r="C21" s="3">
        <v>1.05</v>
      </c>
      <c r="D21" s="3">
        <v>1.01</v>
      </c>
      <c r="E21" s="3">
        <v>0.49</v>
      </c>
      <c r="F21" s="3">
        <v>0.24</v>
      </c>
      <c r="G21" s="3">
        <v>0.31</v>
      </c>
      <c r="H21" s="3">
        <v>0.5</v>
      </c>
      <c r="I21" s="3">
        <v>0.24</v>
      </c>
      <c r="J21" s="3">
        <v>0.06</v>
      </c>
      <c r="K21" s="3">
        <v>0.33</v>
      </c>
      <c r="L21" s="3">
        <v>0.19</v>
      </c>
      <c r="M21" s="3">
        <v>0.23</v>
      </c>
      <c r="N21" s="3">
        <v>0.25</v>
      </c>
      <c r="O21" s="3"/>
      <c r="P21" s="3">
        <v>0.33</v>
      </c>
      <c r="Q21" s="3">
        <v>0.27</v>
      </c>
      <c r="R21" s="3">
        <v>0.15</v>
      </c>
      <c r="S21" s="3">
        <v>0.23</v>
      </c>
      <c r="T21" s="3">
        <v>0.22</v>
      </c>
      <c r="U21" s="13"/>
      <c r="V21" s="4">
        <v>17.21311475409836</v>
      </c>
      <c r="W21" s="4">
        <v>16.557377049180328</v>
      </c>
      <c r="X21" s="4">
        <v>8.0327868852458995</v>
      </c>
      <c r="Y21" s="4">
        <v>3.9344262295081962</v>
      </c>
      <c r="Z21" s="4">
        <v>5.0819672131147531</v>
      </c>
      <c r="AA21" s="4">
        <v>8.1967213114754092</v>
      </c>
      <c r="AB21" s="4">
        <v>3.9344262295081962</v>
      </c>
      <c r="AC21" s="4">
        <v>0.98360655737704905</v>
      </c>
      <c r="AD21" s="4">
        <v>5.4098360655737707</v>
      </c>
      <c r="AE21" s="4">
        <v>3.1147540983606556</v>
      </c>
      <c r="AF21" s="4">
        <v>3.7704918032786883</v>
      </c>
      <c r="AG21" s="4">
        <v>4.0983606557377046</v>
      </c>
      <c r="AH21" s="3">
        <v>0</v>
      </c>
      <c r="AI21" s="4">
        <v>5.4098360655737707</v>
      </c>
      <c r="AJ21" s="4">
        <v>4.4262295081967213</v>
      </c>
      <c r="AK21" s="4">
        <v>2.4590163934426226</v>
      </c>
      <c r="AL21" s="4">
        <v>3.7704918032786883</v>
      </c>
      <c r="AM21" s="4">
        <v>3.6065573770491799</v>
      </c>
      <c r="AN21" s="21"/>
    </row>
    <row r="22" spans="1:43" x14ac:dyDescent="0.3">
      <c r="A22" s="68" t="s">
        <v>51</v>
      </c>
      <c r="B22" s="68" t="s">
        <v>155</v>
      </c>
      <c r="C22" s="16">
        <v>0.67</v>
      </c>
      <c r="D22" s="16">
        <v>0.74</v>
      </c>
      <c r="E22" s="16">
        <v>0.27</v>
      </c>
      <c r="F22" s="16">
        <v>0.12</v>
      </c>
      <c r="G22" s="16">
        <v>0.43</v>
      </c>
      <c r="H22" s="16">
        <v>0.4</v>
      </c>
      <c r="I22" s="16">
        <v>7.0000000000000007E-2</v>
      </c>
      <c r="J22" s="16">
        <v>0.63</v>
      </c>
      <c r="K22" s="16">
        <v>0.21</v>
      </c>
      <c r="L22" s="16">
        <v>0.34</v>
      </c>
      <c r="M22" s="16">
        <v>0.41</v>
      </c>
      <c r="N22" s="16">
        <v>0.15</v>
      </c>
      <c r="O22" s="16"/>
      <c r="P22" s="16">
        <v>0.27</v>
      </c>
      <c r="Q22" s="16">
        <v>0.25</v>
      </c>
      <c r="R22" s="16">
        <v>0.49</v>
      </c>
      <c r="S22" s="16">
        <v>0.28999999999999998</v>
      </c>
      <c r="T22" s="16">
        <v>0.28999999999999998</v>
      </c>
      <c r="U22" s="13"/>
      <c r="V22" s="4">
        <v>11.111111111111109</v>
      </c>
      <c r="W22" s="4">
        <v>12.271973466003313</v>
      </c>
      <c r="X22" s="4">
        <v>4.4776119402985071</v>
      </c>
      <c r="Y22" s="4">
        <v>1.9900497512437807</v>
      </c>
      <c r="Z22" s="4">
        <v>7.1310116086235471</v>
      </c>
      <c r="AA22" s="4">
        <v>6.6334991708126028</v>
      </c>
      <c r="AB22" s="4">
        <v>1.1608623548922055</v>
      </c>
      <c r="AC22" s="4">
        <v>10.44776119402985</v>
      </c>
      <c r="AD22" s="4">
        <v>3.4825870646766162</v>
      </c>
      <c r="AE22" s="4">
        <v>5.6384742951907123</v>
      </c>
      <c r="AF22" s="4">
        <v>6.7993366500829167</v>
      </c>
      <c r="AG22" s="4">
        <v>2.4875621890547257</v>
      </c>
      <c r="AH22" s="4">
        <v>0</v>
      </c>
      <c r="AI22" s="4">
        <v>4.4776119402985071</v>
      </c>
      <c r="AJ22" s="4">
        <v>4.1459369817578766</v>
      </c>
      <c r="AK22" s="4">
        <v>8.1260364842454376</v>
      </c>
      <c r="AL22" s="4">
        <v>4.8092868988391366</v>
      </c>
      <c r="AM22" s="4">
        <v>4.8092868988391366</v>
      </c>
    </row>
    <row r="23" spans="1:43" x14ac:dyDescent="0.3">
      <c r="A23" s="68" t="s">
        <v>52</v>
      </c>
      <c r="B23" s="68" t="s">
        <v>155</v>
      </c>
      <c r="C23" s="16">
        <v>1.95</v>
      </c>
      <c r="D23" s="16">
        <v>1.1599999999999999</v>
      </c>
      <c r="E23" s="16">
        <v>0.27</v>
      </c>
      <c r="F23" s="16">
        <v>0.13</v>
      </c>
      <c r="G23" s="16">
        <v>0.66</v>
      </c>
      <c r="H23" s="16">
        <v>0.18</v>
      </c>
      <c r="I23" s="16">
        <v>0.21</v>
      </c>
      <c r="J23" s="16">
        <v>0.92</v>
      </c>
      <c r="K23" s="16">
        <v>0.43</v>
      </c>
      <c r="L23" s="16">
        <v>0.46</v>
      </c>
      <c r="M23" s="16">
        <v>0.52</v>
      </c>
      <c r="N23" s="16">
        <v>0.22</v>
      </c>
      <c r="O23" s="16"/>
      <c r="P23" s="16">
        <v>0.39</v>
      </c>
      <c r="Q23" s="16">
        <v>0.34</v>
      </c>
      <c r="R23" s="16">
        <v>0.7</v>
      </c>
      <c r="S23" s="16">
        <v>0.38</v>
      </c>
      <c r="T23" s="16">
        <v>0.4</v>
      </c>
      <c r="U23" s="13"/>
      <c r="V23" s="4">
        <v>20.922746781115883</v>
      </c>
      <c r="W23" s="4">
        <v>12.446351931330474</v>
      </c>
      <c r="X23" s="4">
        <v>2.896995708154507</v>
      </c>
      <c r="Y23" s="4">
        <v>1.3948497854077255</v>
      </c>
      <c r="Z23" s="4">
        <v>7.0815450643776838</v>
      </c>
      <c r="AA23" s="4">
        <v>1.9313304721030045</v>
      </c>
      <c r="AB23" s="4">
        <v>2.2532188841201721</v>
      </c>
      <c r="AC23" s="4">
        <v>9.8712446351931362</v>
      </c>
      <c r="AD23" s="4">
        <v>4.6137339055793998</v>
      </c>
      <c r="AE23" s="4">
        <v>4.9356223175965681</v>
      </c>
      <c r="AF23" s="4">
        <v>5.5793991416309021</v>
      </c>
      <c r="AG23" s="4">
        <v>2.3605150214592281</v>
      </c>
      <c r="AH23" s="4">
        <v>0</v>
      </c>
      <c r="AI23" s="4">
        <v>4.1845493562231768</v>
      </c>
      <c r="AJ23" s="4">
        <v>3.6480686695278979</v>
      </c>
      <c r="AK23" s="4">
        <v>7.5107296137339059</v>
      </c>
      <c r="AL23" s="4">
        <v>4.0772532188841204</v>
      </c>
      <c r="AM23" s="4">
        <v>4.2918454935622323</v>
      </c>
    </row>
    <row r="24" spans="1:43" ht="21" customHeight="1" x14ac:dyDescent="0.3">
      <c r="A24" s="68" t="s">
        <v>53</v>
      </c>
      <c r="B24" s="68" t="s">
        <v>155</v>
      </c>
      <c r="C24" s="16">
        <v>1.3</v>
      </c>
      <c r="D24" s="16">
        <v>1.4</v>
      </c>
      <c r="E24" s="16">
        <v>0.28000000000000003</v>
      </c>
      <c r="F24" s="16">
        <v>0.21</v>
      </c>
      <c r="G24" s="16">
        <v>0.32</v>
      </c>
      <c r="H24" s="16">
        <v>0.27</v>
      </c>
      <c r="I24" s="16">
        <v>0.3</v>
      </c>
      <c r="J24" s="16">
        <v>1.01</v>
      </c>
      <c r="K24" s="16">
        <v>0.48</v>
      </c>
      <c r="L24" s="16">
        <v>0.61</v>
      </c>
      <c r="M24" s="16">
        <v>0.64</v>
      </c>
      <c r="N24" s="16">
        <v>0.28999999999999998</v>
      </c>
      <c r="O24" s="16"/>
      <c r="P24" s="16">
        <v>0.48</v>
      </c>
      <c r="Q24" s="16">
        <v>0.43</v>
      </c>
      <c r="R24" s="16">
        <v>0.89</v>
      </c>
      <c r="S24" s="16">
        <v>0.5</v>
      </c>
      <c r="T24" s="16">
        <v>0.68</v>
      </c>
      <c r="U24" s="13"/>
      <c r="V24" s="4">
        <v>12.884043607532211</v>
      </c>
      <c r="W24" s="4">
        <v>13.875123885034688</v>
      </c>
      <c r="X24" s="4">
        <v>2.7750247770069381</v>
      </c>
      <c r="Y24" s="4">
        <v>2.0812685827552033</v>
      </c>
      <c r="Z24" s="4">
        <v>3.1714568880079286</v>
      </c>
      <c r="AA24" s="4">
        <v>2.67591674925669</v>
      </c>
      <c r="AB24" s="4">
        <v>2.9732408325074329</v>
      </c>
      <c r="AC24" s="4">
        <v>10.009910802775025</v>
      </c>
      <c r="AD24" s="4">
        <v>4.7571853320118933</v>
      </c>
      <c r="AE24" s="4">
        <v>6.0455896927651143</v>
      </c>
      <c r="AF24" s="4">
        <v>6.3429137760158572</v>
      </c>
      <c r="AG24" s="4">
        <v>2.8741328047571852</v>
      </c>
      <c r="AH24" s="4">
        <v>0</v>
      </c>
      <c r="AI24" s="4">
        <v>4.7571853320118933</v>
      </c>
      <c r="AJ24" s="4">
        <v>4.2616451932606543</v>
      </c>
      <c r="AK24" s="4">
        <v>8.8206144697720514</v>
      </c>
      <c r="AL24" s="4">
        <v>4.9554013875123886</v>
      </c>
      <c r="AM24" s="4">
        <v>6.7393458870168494</v>
      </c>
    </row>
    <row r="25" spans="1:43" x14ac:dyDescent="0.3">
      <c r="AN25" s="139"/>
      <c r="AP25" s="13"/>
      <c r="AQ25" s="13"/>
    </row>
    <row r="26" spans="1:43" x14ac:dyDescent="0.3"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AN26" s="139"/>
      <c r="AP26" s="13"/>
      <c r="AQ26" s="13"/>
    </row>
    <row r="27" spans="1:43" ht="18.75" customHeight="1" x14ac:dyDescent="0.3">
      <c r="AP27" s="13"/>
      <c r="AQ27" s="13"/>
    </row>
    <row r="28" spans="1:43" ht="21.75" customHeight="1" x14ac:dyDescent="0.3">
      <c r="AN28" s="21"/>
      <c r="AP28" s="13"/>
      <c r="AQ28" s="13"/>
    </row>
    <row r="29" spans="1:43" x14ac:dyDescent="0.3">
      <c r="AN29" s="21"/>
      <c r="AP29" s="13"/>
      <c r="AQ29" s="13"/>
    </row>
    <row r="30" spans="1:43" x14ac:dyDescent="0.3">
      <c r="A30" s="184" t="s">
        <v>153</v>
      </c>
      <c r="B30" s="184" t="s">
        <v>154</v>
      </c>
      <c r="C30" s="183" t="s">
        <v>111</v>
      </c>
      <c r="D30" s="183" t="s">
        <v>112</v>
      </c>
      <c r="E30" s="183" t="s">
        <v>113</v>
      </c>
      <c r="F30" s="183" t="s">
        <v>114</v>
      </c>
      <c r="G30" s="183" t="s">
        <v>115</v>
      </c>
      <c r="H30" s="183" t="s">
        <v>116</v>
      </c>
      <c r="I30" s="183" t="s">
        <v>117</v>
      </c>
      <c r="J30" s="183" t="s">
        <v>118</v>
      </c>
      <c r="K30" s="183" t="s">
        <v>119</v>
      </c>
      <c r="L30" s="183" t="s">
        <v>120</v>
      </c>
      <c r="M30" s="183" t="s">
        <v>121</v>
      </c>
      <c r="N30" s="183" t="s">
        <v>122</v>
      </c>
      <c r="O30" s="183" t="s">
        <v>123</v>
      </c>
      <c r="P30" s="183" t="s">
        <v>124</v>
      </c>
      <c r="Q30" s="183" t="s">
        <v>125</v>
      </c>
      <c r="R30" s="183" t="s">
        <v>126</v>
      </c>
      <c r="S30" s="183" t="s">
        <v>127</v>
      </c>
      <c r="T30" s="183" t="s">
        <v>128</v>
      </c>
      <c r="V30" s="183" t="s">
        <v>111</v>
      </c>
      <c r="W30" s="183" t="s">
        <v>112</v>
      </c>
      <c r="X30" s="183" t="s">
        <v>113</v>
      </c>
      <c r="Y30" s="183" t="s">
        <v>114</v>
      </c>
      <c r="Z30" s="183" t="s">
        <v>115</v>
      </c>
      <c r="AA30" s="183" t="s">
        <v>116</v>
      </c>
      <c r="AB30" s="183" t="s">
        <v>117</v>
      </c>
      <c r="AC30" s="183" t="s">
        <v>118</v>
      </c>
      <c r="AD30" s="183" t="s">
        <v>119</v>
      </c>
      <c r="AE30" s="183" t="s">
        <v>120</v>
      </c>
      <c r="AF30" s="183" t="s">
        <v>121</v>
      </c>
      <c r="AG30" s="183" t="s">
        <v>122</v>
      </c>
      <c r="AH30" s="183" t="s">
        <v>123</v>
      </c>
      <c r="AI30" s="183" t="s">
        <v>124</v>
      </c>
      <c r="AJ30" s="183" t="s">
        <v>125</v>
      </c>
      <c r="AK30" s="183" t="s">
        <v>126</v>
      </c>
      <c r="AL30" s="183" t="s">
        <v>127</v>
      </c>
      <c r="AM30" s="183" t="s">
        <v>128</v>
      </c>
      <c r="AN30" s="21"/>
    </row>
    <row r="31" spans="1:43" x14ac:dyDescent="0.3">
      <c r="A31" s="184"/>
      <c r="B31" s="184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21"/>
    </row>
    <row r="32" spans="1:43" x14ac:dyDescent="0.3">
      <c r="A32" s="27" t="s">
        <v>169</v>
      </c>
      <c r="B32" s="109">
        <v>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AN32" s="21"/>
    </row>
    <row r="33" spans="1:40" ht="16.5" customHeight="1" x14ac:dyDescent="0.3">
      <c r="A33" s="55" t="s">
        <v>33</v>
      </c>
      <c r="B33" s="55" t="s">
        <v>156</v>
      </c>
      <c r="C33" s="3">
        <v>4.79</v>
      </c>
      <c r="D33" s="3">
        <v>4.99</v>
      </c>
      <c r="E33" s="3">
        <v>2.1800000000000002</v>
      </c>
      <c r="F33" s="3">
        <v>1.39</v>
      </c>
      <c r="G33" s="3">
        <v>2.85</v>
      </c>
      <c r="H33" s="3">
        <v>2.5</v>
      </c>
      <c r="I33" s="3">
        <v>2.0099999999999998</v>
      </c>
      <c r="J33" s="3">
        <v>4.6500000000000004</v>
      </c>
      <c r="K33" s="3">
        <v>1.8</v>
      </c>
      <c r="L33" s="3">
        <v>0.88</v>
      </c>
      <c r="M33" s="3">
        <v>2.5</v>
      </c>
      <c r="N33" s="3">
        <v>1.1000000000000001</v>
      </c>
      <c r="O33" s="3"/>
      <c r="P33" s="3">
        <v>1.74</v>
      </c>
      <c r="Q33" s="3">
        <v>1.51</v>
      </c>
      <c r="R33" s="3">
        <v>3.4</v>
      </c>
      <c r="S33" s="3">
        <v>2.46</v>
      </c>
      <c r="T33" s="3">
        <v>0.57999999999999996</v>
      </c>
      <c r="U33" s="21"/>
      <c r="V33" s="24">
        <v>11.589644326155335</v>
      </c>
      <c r="W33" s="24">
        <v>12.073554318896687</v>
      </c>
      <c r="X33" s="24">
        <v>5.2746189208807168</v>
      </c>
      <c r="Y33" s="24">
        <v>3.3631744495523828</v>
      </c>
      <c r="Z33" s="24">
        <v>6.8957173965642395</v>
      </c>
      <c r="AA33" s="24">
        <v>6.0488749092668765</v>
      </c>
      <c r="AB33" s="24">
        <v>4.8632954270505682</v>
      </c>
      <c r="AC33" s="24">
        <v>11.250907331236391</v>
      </c>
      <c r="AD33" s="24">
        <v>4.3551899346721514</v>
      </c>
      <c r="AE33" s="24">
        <v>2.1292039680619408</v>
      </c>
      <c r="AF33" s="24">
        <v>6.0488749092668765</v>
      </c>
      <c r="AG33" s="24">
        <v>2.6615049600774259</v>
      </c>
      <c r="AH33" s="24">
        <v>0</v>
      </c>
      <c r="AI33" s="24">
        <v>4.2100169368497458</v>
      </c>
      <c r="AJ33" s="24">
        <v>3.6535204451971932</v>
      </c>
      <c r="AK33" s="24">
        <v>8.2264698766029518</v>
      </c>
      <c r="AL33" s="24">
        <v>5.9520929107186067</v>
      </c>
      <c r="AM33" s="24">
        <v>1.4033389789499151</v>
      </c>
      <c r="AN33" s="21"/>
    </row>
    <row r="34" spans="1:40" ht="18" customHeight="1" x14ac:dyDescent="0.3">
      <c r="A34" s="55" t="s">
        <v>35</v>
      </c>
      <c r="B34" s="55" t="s">
        <v>156</v>
      </c>
      <c r="C34" s="3">
        <v>4.47</v>
      </c>
      <c r="D34" s="3">
        <v>4.68</v>
      </c>
      <c r="E34" s="3">
        <v>2.5</v>
      </c>
      <c r="F34" s="3">
        <v>0.76</v>
      </c>
      <c r="G34" s="3">
        <v>2.2999999999999998</v>
      </c>
      <c r="H34" s="3">
        <v>2.63</v>
      </c>
      <c r="I34" s="3">
        <v>2.46</v>
      </c>
      <c r="J34" s="3">
        <v>4.1100000000000003</v>
      </c>
      <c r="K34" s="3">
        <v>1.51</v>
      </c>
      <c r="L34" s="3">
        <v>0.99</v>
      </c>
      <c r="M34" s="60">
        <v>2.4</v>
      </c>
      <c r="N34" s="3">
        <v>0.9</v>
      </c>
      <c r="O34" s="3"/>
      <c r="P34" s="3">
        <v>1.95</v>
      </c>
      <c r="Q34" s="3">
        <v>1.52</v>
      </c>
      <c r="R34" s="3">
        <v>3.6</v>
      </c>
      <c r="S34" s="3">
        <v>2.68</v>
      </c>
      <c r="T34" s="3">
        <v>1.28</v>
      </c>
      <c r="V34" s="24">
        <v>10.972017673048603</v>
      </c>
      <c r="W34" s="24">
        <v>11.487481590574374</v>
      </c>
      <c r="X34" s="24">
        <v>6.1364752086401584</v>
      </c>
      <c r="Y34" s="24">
        <v>1.865488463426608</v>
      </c>
      <c r="Z34" s="24">
        <v>5.6455571919489449</v>
      </c>
      <c r="AA34" s="24">
        <v>6.4555719194894463</v>
      </c>
      <c r="AB34" s="24">
        <v>6.0382916053019153</v>
      </c>
      <c r="AC34" s="24">
        <v>10.08836524300442</v>
      </c>
      <c r="AD34" s="24">
        <v>3.7064310260186555</v>
      </c>
      <c r="AE34" s="24">
        <v>2.4300441826215025</v>
      </c>
      <c r="AF34" s="24">
        <v>5.8910162002945512</v>
      </c>
      <c r="AG34" s="24">
        <v>2.2091310751104571</v>
      </c>
      <c r="AH34" s="24">
        <v>0</v>
      </c>
      <c r="AI34" s="24">
        <v>4.7864506627393233</v>
      </c>
      <c r="AJ34" s="24">
        <v>3.730976926853216</v>
      </c>
      <c r="AK34" s="24">
        <v>8.8365243004418286</v>
      </c>
      <c r="AL34" s="24">
        <v>6.5783014236622499</v>
      </c>
      <c r="AM34" s="24">
        <v>3.1418753068237613</v>
      </c>
      <c r="AN34" s="21"/>
    </row>
    <row r="35" spans="1:40" x14ac:dyDescent="0.3">
      <c r="A35" s="55" t="s">
        <v>36</v>
      </c>
      <c r="B35" s="55" t="s">
        <v>156</v>
      </c>
      <c r="C35" s="3">
        <v>5.08</v>
      </c>
      <c r="D35" s="3">
        <v>5.1100000000000003</v>
      </c>
      <c r="E35" s="3">
        <v>2.4500000000000002</v>
      </c>
      <c r="F35" s="3">
        <v>0.88</v>
      </c>
      <c r="G35" s="3">
        <v>2.93</v>
      </c>
      <c r="H35" s="3">
        <v>2.19</v>
      </c>
      <c r="I35" s="3">
        <v>1.78</v>
      </c>
      <c r="J35" s="3">
        <v>4.43</v>
      </c>
      <c r="K35" s="3">
        <v>1.65</v>
      </c>
      <c r="L35" s="3">
        <v>0.98</v>
      </c>
      <c r="M35" s="3">
        <v>2.44</v>
      </c>
      <c r="N35" s="3">
        <v>0.82</v>
      </c>
      <c r="O35" s="3"/>
      <c r="P35" s="3">
        <v>1.8</v>
      </c>
      <c r="Q35" s="3">
        <v>1.6</v>
      </c>
      <c r="R35" s="3">
        <v>3.33</v>
      </c>
      <c r="S35" s="3">
        <v>2.25</v>
      </c>
      <c r="T35" s="3">
        <v>0.85</v>
      </c>
      <c r="V35" s="24">
        <v>12.521567660833124</v>
      </c>
      <c r="W35" s="24">
        <v>12.595513926546708</v>
      </c>
      <c r="X35" s="24">
        <v>6.0389450332758186</v>
      </c>
      <c r="Y35" s="24">
        <v>2.1690904609317228</v>
      </c>
      <c r="Z35" s="24">
        <v>7.2220852846931223</v>
      </c>
      <c r="AA35" s="24">
        <v>5.3980773970914457</v>
      </c>
      <c r="AB35" s="24">
        <v>4.387478432339166</v>
      </c>
      <c r="AC35" s="24">
        <v>10.919398570372193</v>
      </c>
      <c r="AD35" s="24">
        <v>4.0670446142469796</v>
      </c>
      <c r="AE35" s="24">
        <v>2.4155780133103275</v>
      </c>
      <c r="AF35" s="24">
        <v>6.0142962780379579</v>
      </c>
      <c r="AG35" s="24">
        <v>2.0211979295045599</v>
      </c>
      <c r="AH35" s="24">
        <v>0</v>
      </c>
      <c r="AI35" s="24">
        <v>4.4367759428148874</v>
      </c>
      <c r="AJ35" s="24">
        <v>3.9438008380576774</v>
      </c>
      <c r="AK35" s="24">
        <v>8.2080354942075413</v>
      </c>
      <c r="AL35" s="24">
        <v>5.545969928518609</v>
      </c>
      <c r="AM35" s="24">
        <v>2.0951441952181411</v>
      </c>
      <c r="AN35" s="21"/>
    </row>
    <row r="36" spans="1:40" x14ac:dyDescent="0.3">
      <c r="A36" s="55" t="s">
        <v>37</v>
      </c>
      <c r="B36" s="55" t="s">
        <v>156</v>
      </c>
      <c r="C36" s="3">
        <v>4.66</v>
      </c>
      <c r="D36" s="3">
        <v>5.01</v>
      </c>
      <c r="E36" s="3">
        <v>1.66</v>
      </c>
      <c r="F36" s="3">
        <v>0.72</v>
      </c>
      <c r="G36" s="3">
        <v>2.0099999999999998</v>
      </c>
      <c r="H36" s="3">
        <v>1.99</v>
      </c>
      <c r="I36" s="3">
        <v>1.8</v>
      </c>
      <c r="J36" s="3">
        <v>4.4000000000000004</v>
      </c>
      <c r="K36" s="3">
        <v>1.68</v>
      </c>
      <c r="L36" s="3">
        <v>0.98</v>
      </c>
      <c r="M36" s="3">
        <v>2.44</v>
      </c>
      <c r="N36" s="3">
        <v>1.01</v>
      </c>
      <c r="O36" s="3"/>
      <c r="P36" s="3">
        <v>1.85</v>
      </c>
      <c r="Q36" s="3">
        <v>1.76</v>
      </c>
      <c r="R36" s="3">
        <v>3.55</v>
      </c>
      <c r="S36" s="3">
        <v>3.01</v>
      </c>
      <c r="T36" s="3">
        <v>0.95</v>
      </c>
      <c r="V36" s="24">
        <v>11.803444782168187</v>
      </c>
      <c r="W36" s="24">
        <v>12.689969604863219</v>
      </c>
      <c r="X36" s="24">
        <v>4.2046605876393102</v>
      </c>
      <c r="Y36" s="24">
        <v>1.8237082066869299</v>
      </c>
      <c r="Z36" s="24">
        <v>5.0911854103343455</v>
      </c>
      <c r="AA36" s="24">
        <v>5.0405268490374873</v>
      </c>
      <c r="AB36" s="24">
        <v>4.5592705167173255</v>
      </c>
      <c r="AC36" s="24">
        <v>11.144883485309016</v>
      </c>
      <c r="AD36" s="24">
        <v>4.2553191489361692</v>
      </c>
      <c r="AE36" s="24">
        <v>2.4822695035460991</v>
      </c>
      <c r="AF36" s="24">
        <v>6.180344478216818</v>
      </c>
      <c r="AG36" s="24">
        <v>2.5582573454913877</v>
      </c>
      <c r="AH36" s="24">
        <v>0</v>
      </c>
      <c r="AI36" s="24">
        <v>4.6859169199594728</v>
      </c>
      <c r="AJ36" s="24">
        <v>4.4579533941236065</v>
      </c>
      <c r="AK36" s="24">
        <v>8.9918946301925011</v>
      </c>
      <c r="AL36" s="24">
        <v>7.6241134751773032</v>
      </c>
      <c r="AM36" s="24">
        <v>2.4062816616008105</v>
      </c>
      <c r="AN36" s="21"/>
    </row>
    <row r="37" spans="1:40" x14ac:dyDescent="0.3">
      <c r="A37" s="55" t="s">
        <v>38</v>
      </c>
      <c r="B37" s="55" t="s">
        <v>156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1"/>
    </row>
    <row r="38" spans="1:40" x14ac:dyDescent="0.3">
      <c r="A38" s="55" t="s">
        <v>39</v>
      </c>
      <c r="B38" s="55" t="s">
        <v>156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60"/>
      <c r="N38" s="3"/>
      <c r="O38" s="3"/>
      <c r="P38" s="3"/>
      <c r="Q38" s="3"/>
      <c r="R38" s="3"/>
      <c r="S38" s="3"/>
      <c r="T38" s="3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1"/>
    </row>
    <row r="39" spans="1:40" x14ac:dyDescent="0.3">
      <c r="A39" s="55" t="s">
        <v>40</v>
      </c>
      <c r="B39" s="55" t="s">
        <v>156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1"/>
    </row>
    <row r="40" spans="1:40" x14ac:dyDescent="0.3">
      <c r="A40" s="55" t="s">
        <v>41</v>
      </c>
      <c r="B40" s="55" t="s">
        <v>156</v>
      </c>
      <c r="C40" s="3">
        <v>3.24</v>
      </c>
      <c r="D40" s="3">
        <v>4.13</v>
      </c>
      <c r="E40" s="3">
        <v>1.57</v>
      </c>
      <c r="F40" s="3">
        <v>0.77</v>
      </c>
      <c r="G40" s="3">
        <v>1.92</v>
      </c>
      <c r="H40" s="3">
        <v>1.5</v>
      </c>
      <c r="I40" s="3">
        <v>1.87</v>
      </c>
      <c r="J40" s="3">
        <v>3.51</v>
      </c>
      <c r="K40" s="3">
        <v>1.08</v>
      </c>
      <c r="L40" s="3">
        <v>0.51</v>
      </c>
      <c r="M40" s="3">
        <v>1.71</v>
      </c>
      <c r="N40" s="3">
        <v>0.76</v>
      </c>
      <c r="O40" s="3"/>
      <c r="P40" s="3">
        <v>0.13</v>
      </c>
      <c r="Q40" s="3">
        <v>1.1100000000000001</v>
      </c>
      <c r="R40" s="3">
        <v>2.54</v>
      </c>
      <c r="S40" s="3">
        <v>2.0299999999999998</v>
      </c>
      <c r="T40" s="3">
        <v>1.1100000000000001</v>
      </c>
      <c r="V40" s="24">
        <v>10.98677517802645</v>
      </c>
      <c r="W40" s="24">
        <v>14.004747371990506</v>
      </c>
      <c r="X40" s="24">
        <v>5.3238385893523237</v>
      </c>
      <c r="Y40" s="24">
        <v>2.6110545947778911</v>
      </c>
      <c r="Z40" s="24">
        <v>6.5106815869786363</v>
      </c>
      <c r="AA40" s="24">
        <v>5.0864699898270604</v>
      </c>
      <c r="AB40" s="24">
        <v>6.3411325873177358</v>
      </c>
      <c r="AC40" s="24">
        <v>11.902339776195319</v>
      </c>
      <c r="AD40" s="24">
        <v>3.6622583926754841</v>
      </c>
      <c r="AE40" s="24">
        <v>1.7293997965412005</v>
      </c>
      <c r="AF40" s="24">
        <v>5.7985757884028484</v>
      </c>
      <c r="AG40" s="24">
        <v>2.5771447948457107</v>
      </c>
      <c r="AH40" s="24">
        <v>0</v>
      </c>
      <c r="AI40" s="24">
        <v>0.44082739911834523</v>
      </c>
      <c r="AJ40" s="24">
        <v>3.7639877924720246</v>
      </c>
      <c r="AK40" s="24">
        <v>8.6130891827738232</v>
      </c>
      <c r="AL40" s="24">
        <v>6.8836893862326205</v>
      </c>
      <c r="AM40" s="24">
        <v>3.7639877924720246</v>
      </c>
      <c r="AN40" s="21"/>
    </row>
    <row r="41" spans="1:40" x14ac:dyDescent="0.3">
      <c r="A41" s="55" t="s">
        <v>42</v>
      </c>
      <c r="B41" s="55" t="s">
        <v>156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1"/>
    </row>
    <row r="42" spans="1:40" x14ac:dyDescent="0.3">
      <c r="A42" s="55" t="s">
        <v>43</v>
      </c>
      <c r="B42" s="55" t="s">
        <v>156</v>
      </c>
      <c r="C42" s="3">
        <v>2.9</v>
      </c>
      <c r="D42" s="3">
        <v>3.95</v>
      </c>
      <c r="E42" s="3">
        <v>1.19</v>
      </c>
      <c r="F42" s="3">
        <v>0.56000000000000005</v>
      </c>
      <c r="G42" s="3">
        <v>1.72</v>
      </c>
      <c r="H42" s="3">
        <v>0.92</v>
      </c>
      <c r="I42" s="3">
        <v>1.21</v>
      </c>
      <c r="J42" s="3">
        <v>3.43</v>
      </c>
      <c r="K42" s="3">
        <v>0.63</v>
      </c>
      <c r="L42" s="3">
        <v>0.38</v>
      </c>
      <c r="M42" s="3">
        <v>1.54</v>
      </c>
      <c r="N42" s="3">
        <v>0.52</v>
      </c>
      <c r="O42" s="3"/>
      <c r="P42" s="3">
        <v>1.03</v>
      </c>
      <c r="Q42" s="3">
        <v>0.97</v>
      </c>
      <c r="R42" s="3">
        <v>2.27</v>
      </c>
      <c r="S42" s="3">
        <v>1.0900000000000001</v>
      </c>
      <c r="T42" s="3">
        <v>0.47</v>
      </c>
      <c r="V42" s="24">
        <v>11.702986279257468</v>
      </c>
      <c r="W42" s="24">
        <v>15.940274414850691</v>
      </c>
      <c r="X42" s="24">
        <v>4.8022598870056505</v>
      </c>
      <c r="Y42" s="24">
        <v>2.259887005649718</v>
      </c>
      <c r="Z42" s="24">
        <v>6.9410815173527052</v>
      </c>
      <c r="AA42" s="24">
        <v>3.7126715092816802</v>
      </c>
      <c r="AB42" s="24">
        <v>4.8829701372074261</v>
      </c>
      <c r="AC42" s="24">
        <v>13.841807909604523</v>
      </c>
      <c r="AD42" s="24">
        <v>2.5423728813559325</v>
      </c>
      <c r="AE42" s="24">
        <v>1.5334947538337373</v>
      </c>
      <c r="AF42" s="24">
        <v>6.214689265536725</v>
      </c>
      <c r="AG42" s="24">
        <v>2.0984665052461668</v>
      </c>
      <c r="AH42" s="24">
        <v>0</v>
      </c>
      <c r="AI42" s="24">
        <v>4.1565778853914459</v>
      </c>
      <c r="AJ42" s="24">
        <v>3.9144471347861183</v>
      </c>
      <c r="AK42" s="24">
        <v>9.1606133979015354</v>
      </c>
      <c r="AL42" s="24">
        <v>4.3987086359967726</v>
      </c>
      <c r="AM42" s="24">
        <v>1.8966908797417275</v>
      </c>
      <c r="AN42" s="21"/>
    </row>
    <row r="43" spans="1:40" x14ac:dyDescent="0.3">
      <c r="A43" s="55" t="s">
        <v>44</v>
      </c>
      <c r="B43" s="55" t="s">
        <v>156</v>
      </c>
      <c r="C43" s="3">
        <v>0.97</v>
      </c>
      <c r="D43" s="3">
        <v>1.98</v>
      </c>
      <c r="E43" s="3">
        <v>0.08</v>
      </c>
      <c r="F43" s="3">
        <v>0.11</v>
      </c>
      <c r="G43" s="3">
        <v>0.78</v>
      </c>
      <c r="H43" s="3">
        <v>0</v>
      </c>
      <c r="I43" s="3">
        <v>0.19</v>
      </c>
      <c r="J43" s="3">
        <v>1.9</v>
      </c>
      <c r="K43" s="3">
        <v>0.22</v>
      </c>
      <c r="L43" s="3">
        <v>0.06</v>
      </c>
      <c r="M43" s="3">
        <v>0.5</v>
      </c>
      <c r="N43" s="3">
        <v>0.15</v>
      </c>
      <c r="O43" s="3"/>
      <c r="P43" s="3">
        <v>0.31</v>
      </c>
      <c r="Q43" s="3">
        <v>0.33</v>
      </c>
      <c r="R43" s="60">
        <v>0.77</v>
      </c>
      <c r="S43" s="3">
        <v>0.45</v>
      </c>
      <c r="T43" s="3">
        <v>0</v>
      </c>
      <c r="V43" s="24">
        <v>11.022727272727275</v>
      </c>
      <c r="W43" s="24">
        <v>22.500000000000004</v>
      </c>
      <c r="X43" s="24">
        <v>0.90909090909090917</v>
      </c>
      <c r="Y43" s="24">
        <v>1.2500000000000002</v>
      </c>
      <c r="Z43" s="24">
        <v>8.8636363636363651</v>
      </c>
      <c r="AA43" s="24">
        <v>0</v>
      </c>
      <c r="AB43" s="24">
        <v>2.1590909090909096</v>
      </c>
      <c r="AC43" s="24">
        <v>21.59090909090909</v>
      </c>
      <c r="AD43" s="24">
        <v>2.5000000000000004</v>
      </c>
      <c r="AE43" s="24">
        <v>0.68181818181818188</v>
      </c>
      <c r="AF43" s="24">
        <v>5.6818181818181825</v>
      </c>
      <c r="AG43" s="24">
        <v>1.7045454545454548</v>
      </c>
      <c r="AH43" s="24">
        <v>0</v>
      </c>
      <c r="AI43" s="24">
        <v>3.5227272727272734</v>
      </c>
      <c r="AJ43" s="24">
        <v>3.7500000000000004</v>
      </c>
      <c r="AK43" s="24">
        <v>8.75</v>
      </c>
      <c r="AL43" s="24">
        <v>5.1136363636363651</v>
      </c>
      <c r="AM43" s="24">
        <v>0</v>
      </c>
      <c r="AN43" s="21"/>
    </row>
    <row r="44" spans="1:40" x14ac:dyDescent="0.3">
      <c r="A44" s="55" t="s">
        <v>45</v>
      </c>
      <c r="B44" s="55" t="s">
        <v>156</v>
      </c>
      <c r="C44" s="3">
        <v>2.7</v>
      </c>
      <c r="D44" s="3">
        <v>3.97</v>
      </c>
      <c r="E44" s="3">
        <v>1.05</v>
      </c>
      <c r="F44" s="3">
        <v>0.57999999999999996</v>
      </c>
      <c r="G44" s="3">
        <v>0.69</v>
      </c>
      <c r="H44" s="3">
        <v>0.79</v>
      </c>
      <c r="I44" s="3">
        <v>1.47</v>
      </c>
      <c r="J44" s="3">
        <v>3.46</v>
      </c>
      <c r="K44" s="3">
        <v>0.81</v>
      </c>
      <c r="L44" s="3">
        <v>0.3</v>
      </c>
      <c r="M44" s="3">
        <v>1.46</v>
      </c>
      <c r="N44" s="3">
        <v>0.62</v>
      </c>
      <c r="O44" s="3"/>
      <c r="P44" s="3">
        <v>1.07</v>
      </c>
      <c r="Q44" s="3">
        <v>0.99</v>
      </c>
      <c r="R44" s="3">
        <v>2.31</v>
      </c>
      <c r="S44" s="3">
        <v>1.26</v>
      </c>
      <c r="T44" s="3">
        <v>0.63</v>
      </c>
      <c r="V44" s="24">
        <v>11.175496688741724</v>
      </c>
      <c r="W44" s="24">
        <v>16.432119205298015</v>
      </c>
      <c r="X44" s="24">
        <v>4.346026490066226</v>
      </c>
      <c r="Y44" s="24">
        <v>2.4006622516556293</v>
      </c>
      <c r="Z44" s="24">
        <v>2.8559602649006623</v>
      </c>
      <c r="AA44" s="24">
        <v>3.2698675496688749</v>
      </c>
      <c r="AB44" s="24">
        <v>6.0844370860927155</v>
      </c>
      <c r="AC44" s="24">
        <v>14.321192052980134</v>
      </c>
      <c r="AD44" s="24">
        <v>3.3526490066225172</v>
      </c>
      <c r="AE44" s="24">
        <v>1.2417218543046358</v>
      </c>
      <c r="AF44" s="24">
        <v>6.0430463576158955</v>
      </c>
      <c r="AG44" s="24">
        <v>2.5662251655629142</v>
      </c>
      <c r="AH44" s="24">
        <v>0</v>
      </c>
      <c r="AI44" s="24">
        <v>4.4288079470198687</v>
      </c>
      <c r="AJ44" s="24">
        <v>4.0976821192052988</v>
      </c>
      <c r="AK44" s="24">
        <v>9.5612582781456972</v>
      </c>
      <c r="AL44" s="24">
        <v>5.2152317880794712</v>
      </c>
      <c r="AM44" s="24">
        <v>2.6076158940397356</v>
      </c>
      <c r="AN44" s="21"/>
    </row>
    <row r="45" spans="1:40" x14ac:dyDescent="0.3">
      <c r="A45" s="55" t="s">
        <v>46</v>
      </c>
      <c r="B45" s="55" t="s">
        <v>156</v>
      </c>
      <c r="C45" s="3">
        <v>0.9</v>
      </c>
      <c r="D45" s="3">
        <v>1.64</v>
      </c>
      <c r="E45" s="3">
        <v>0.05</v>
      </c>
      <c r="F45" s="3">
        <v>0</v>
      </c>
      <c r="G45" s="3">
        <v>0.7</v>
      </c>
      <c r="H45" s="3">
        <v>0</v>
      </c>
      <c r="I45" s="3">
        <v>0</v>
      </c>
      <c r="J45" s="3">
        <v>0.06</v>
      </c>
      <c r="K45" s="3">
        <v>0.72</v>
      </c>
      <c r="L45" s="3">
        <v>0.03</v>
      </c>
      <c r="M45" s="3">
        <v>0.51</v>
      </c>
      <c r="N45" s="3">
        <v>0.11</v>
      </c>
      <c r="O45" s="3"/>
      <c r="P45" s="3">
        <v>0.32</v>
      </c>
      <c r="Q45" s="3">
        <v>0.18</v>
      </c>
      <c r="R45" s="3">
        <v>0.76</v>
      </c>
      <c r="S45" s="3">
        <v>0.42</v>
      </c>
      <c r="T45" s="3">
        <v>0</v>
      </c>
      <c r="V45" s="24">
        <v>14.0625</v>
      </c>
      <c r="W45" s="24">
        <v>25.624999999999996</v>
      </c>
      <c r="X45" s="24">
        <v>0.78125</v>
      </c>
      <c r="Y45" s="24">
        <v>0</v>
      </c>
      <c r="Z45" s="24">
        <v>10.937499999999998</v>
      </c>
      <c r="AA45" s="24">
        <v>0</v>
      </c>
      <c r="AB45" s="24">
        <v>0</v>
      </c>
      <c r="AC45" s="24">
        <v>0.9375</v>
      </c>
      <c r="AD45" s="24">
        <v>11.249999999999998</v>
      </c>
      <c r="AE45" s="24">
        <v>0.46875</v>
      </c>
      <c r="AF45" s="24">
        <v>7.9687499999999991</v>
      </c>
      <c r="AG45" s="24">
        <v>1.7187499999999998</v>
      </c>
      <c r="AH45" s="24">
        <v>0</v>
      </c>
      <c r="AI45" s="24">
        <v>5</v>
      </c>
      <c r="AJ45" s="24">
        <v>2.8124999999999996</v>
      </c>
      <c r="AK45" s="24">
        <v>11.875</v>
      </c>
      <c r="AL45" s="24">
        <v>6.5624999999999991</v>
      </c>
      <c r="AM45" s="24">
        <v>0</v>
      </c>
    </row>
    <row r="46" spans="1:40" x14ac:dyDescent="0.3">
      <c r="A46" s="55" t="s">
        <v>47</v>
      </c>
      <c r="B46" s="55" t="s">
        <v>156</v>
      </c>
      <c r="C46" s="3">
        <v>7.31</v>
      </c>
      <c r="D46" s="3">
        <v>7.28</v>
      </c>
      <c r="E46" s="3">
        <v>3.21</v>
      </c>
      <c r="F46" s="3">
        <v>1.66</v>
      </c>
      <c r="G46" s="3">
        <v>4.03</v>
      </c>
      <c r="H46" s="3">
        <v>3.3</v>
      </c>
      <c r="I46" s="3">
        <v>2.96</v>
      </c>
      <c r="J46" s="3">
        <v>5.98</v>
      </c>
      <c r="K46" s="3">
        <v>2.21</v>
      </c>
      <c r="L46" s="3">
        <v>1.1599999999999999</v>
      </c>
      <c r="M46" s="3">
        <v>3.07</v>
      </c>
      <c r="N46" s="3">
        <v>1.35</v>
      </c>
      <c r="O46" s="3"/>
      <c r="P46" s="3">
        <v>2.6</v>
      </c>
      <c r="Q46" s="3">
        <v>2</v>
      </c>
      <c r="R46" s="3">
        <v>4.66</v>
      </c>
      <c r="S46" s="3">
        <v>3.49</v>
      </c>
      <c r="T46" s="3">
        <v>2.66</v>
      </c>
      <c r="V46" s="24">
        <v>12.404547768538944</v>
      </c>
      <c r="W46" s="24">
        <v>12.353639911759714</v>
      </c>
      <c r="X46" s="24">
        <v>5.4471406753775664</v>
      </c>
      <c r="Y46" s="24">
        <v>2.8169014084507036</v>
      </c>
      <c r="Z46" s="24">
        <v>6.8386220940098417</v>
      </c>
      <c r="AA46" s="24">
        <v>5.5998642457152545</v>
      </c>
      <c r="AB46" s="24">
        <v>5.0229085355506529</v>
      </c>
      <c r="AC46" s="24">
        <v>10.147632784659766</v>
      </c>
      <c r="AD46" s="24">
        <v>3.7502121160699127</v>
      </c>
      <c r="AE46" s="24">
        <v>1.9684371287968774</v>
      </c>
      <c r="AF46" s="24">
        <v>5.2095706770744945</v>
      </c>
      <c r="AG46" s="24">
        <v>2.2908535550653317</v>
      </c>
      <c r="AH46" s="24">
        <v>0</v>
      </c>
      <c r="AI46" s="24">
        <v>4.4120142541998986</v>
      </c>
      <c r="AJ46" s="24">
        <v>3.3938571186153057</v>
      </c>
      <c r="AK46" s="24">
        <v>7.907687086373663</v>
      </c>
      <c r="AL46" s="24">
        <v>5.9222806719837084</v>
      </c>
      <c r="AM46" s="24">
        <v>4.5138299677583573</v>
      </c>
    </row>
    <row r="47" spans="1:40" x14ac:dyDescent="0.3">
      <c r="A47" s="55" t="s">
        <v>48</v>
      </c>
      <c r="B47" s="55" t="s">
        <v>156</v>
      </c>
      <c r="C47" s="3">
        <v>4.42</v>
      </c>
      <c r="D47" s="3">
        <v>6</v>
      </c>
      <c r="E47" s="3">
        <v>2.73</v>
      </c>
      <c r="F47" s="3">
        <v>0.79</v>
      </c>
      <c r="G47" s="3">
        <v>3.07</v>
      </c>
      <c r="H47" s="3">
        <v>2.64</v>
      </c>
      <c r="I47" s="3">
        <v>0</v>
      </c>
      <c r="J47" s="3">
        <v>1.21</v>
      </c>
      <c r="K47" s="3">
        <v>2.0299999999999998</v>
      </c>
      <c r="L47" s="3">
        <v>1.04</v>
      </c>
      <c r="M47" s="3">
        <v>2.91</v>
      </c>
      <c r="N47" s="3">
        <v>1.34</v>
      </c>
      <c r="O47" s="3"/>
      <c r="P47" s="3">
        <v>2.5299999999999998</v>
      </c>
      <c r="Q47" s="3">
        <v>2.0299999999999998</v>
      </c>
      <c r="R47" s="3">
        <v>4.42</v>
      </c>
      <c r="S47" s="3">
        <v>2.4900000000000002</v>
      </c>
      <c r="T47" s="3">
        <v>1.79</v>
      </c>
      <c r="V47" s="24">
        <v>10.666023166023164</v>
      </c>
      <c r="W47" s="24">
        <v>14.478764478764477</v>
      </c>
      <c r="X47" s="24">
        <v>6.5878378378378368</v>
      </c>
      <c r="Y47" s="24">
        <v>1.9063706563706564</v>
      </c>
      <c r="Z47" s="24">
        <v>7.4083011583011578</v>
      </c>
      <c r="AA47" s="24">
        <v>6.3706563706563708</v>
      </c>
      <c r="AB47" s="24">
        <v>0</v>
      </c>
      <c r="AC47" s="24">
        <v>2.9198841698841695</v>
      </c>
      <c r="AD47" s="24">
        <v>4.8986486486486482</v>
      </c>
      <c r="AE47" s="24">
        <v>2.5096525096525095</v>
      </c>
      <c r="AF47" s="24">
        <v>7.0222007722007724</v>
      </c>
      <c r="AG47" s="24">
        <v>3.2335907335907335</v>
      </c>
      <c r="AH47" s="24">
        <v>0</v>
      </c>
      <c r="AI47" s="24">
        <v>6.1052123552123545</v>
      </c>
      <c r="AJ47" s="24">
        <v>4.8986486486486482</v>
      </c>
      <c r="AK47" s="24">
        <v>10.666023166023164</v>
      </c>
      <c r="AL47" s="24">
        <v>6.0086872586872584</v>
      </c>
      <c r="AM47" s="24">
        <v>4.3194980694980689</v>
      </c>
    </row>
    <row r="48" spans="1:40" x14ac:dyDescent="0.3">
      <c r="A48" s="55" t="s">
        <v>49</v>
      </c>
      <c r="B48" s="55" t="s">
        <v>156</v>
      </c>
      <c r="C48" s="3">
        <v>4.41</v>
      </c>
      <c r="D48" s="3">
        <v>4</v>
      </c>
      <c r="E48" s="3">
        <v>3.45</v>
      </c>
      <c r="F48" s="3">
        <v>1.8</v>
      </c>
      <c r="G48" s="3">
        <v>2.2000000000000002</v>
      </c>
      <c r="H48" s="3">
        <v>3.89</v>
      </c>
      <c r="I48" s="3">
        <v>2.92</v>
      </c>
      <c r="J48" s="3">
        <v>2.7</v>
      </c>
      <c r="K48" s="3">
        <v>2.82</v>
      </c>
      <c r="L48" s="3">
        <v>1.29</v>
      </c>
      <c r="M48" s="3">
        <v>3.73</v>
      </c>
      <c r="N48" s="3">
        <v>1.53</v>
      </c>
      <c r="O48" s="3"/>
      <c r="P48" s="3">
        <v>2.97</v>
      </c>
      <c r="Q48" s="3">
        <v>2.44</v>
      </c>
      <c r="R48" s="3">
        <v>1.3</v>
      </c>
      <c r="S48" s="3">
        <v>4.05</v>
      </c>
      <c r="T48" s="3">
        <v>1.21</v>
      </c>
      <c r="V48" s="24">
        <v>9.4412331406551075</v>
      </c>
      <c r="W48" s="24">
        <v>8.5634767715692597</v>
      </c>
      <c r="X48" s="24">
        <v>7.3859987154784852</v>
      </c>
      <c r="Y48" s="24">
        <v>3.8535645472061661</v>
      </c>
      <c r="Z48" s="24">
        <v>4.7099122243630918</v>
      </c>
      <c r="AA48" s="24">
        <v>8.3279811603511043</v>
      </c>
      <c r="AB48" s="24">
        <v>6.2513380432455579</v>
      </c>
      <c r="AC48" s="24">
        <v>5.7803468208092497</v>
      </c>
      <c r="AD48" s="24">
        <v>6.0372511239563265</v>
      </c>
      <c r="AE48" s="24">
        <v>2.7617212588310855</v>
      </c>
      <c r="AF48" s="24">
        <v>7.9854420894883331</v>
      </c>
      <c r="AG48" s="24">
        <v>3.2755298651252414</v>
      </c>
      <c r="AH48" s="24">
        <v>0</v>
      </c>
      <c r="AI48" s="24">
        <v>6.3583815028901745</v>
      </c>
      <c r="AJ48" s="24">
        <v>5.223720830657248</v>
      </c>
      <c r="AK48" s="24">
        <v>2.7831299507600091</v>
      </c>
      <c r="AL48" s="24">
        <v>8.6705202312138745</v>
      </c>
      <c r="AM48" s="24">
        <v>2.5904517233997004</v>
      </c>
    </row>
    <row r="49" spans="1:39" x14ac:dyDescent="0.3">
      <c r="A49" s="55" t="s">
        <v>50</v>
      </c>
      <c r="B49" s="55" t="s">
        <v>156</v>
      </c>
      <c r="C49" s="3">
        <v>4.99</v>
      </c>
      <c r="D49" s="3">
        <v>6.5</v>
      </c>
      <c r="E49" s="3">
        <v>3.09</v>
      </c>
      <c r="F49" s="3">
        <v>1.01</v>
      </c>
      <c r="G49" s="3">
        <v>3.53</v>
      </c>
      <c r="H49" s="3">
        <v>3.22</v>
      </c>
      <c r="I49" s="3">
        <v>2.36</v>
      </c>
      <c r="J49" s="3">
        <v>4.9400000000000004</v>
      </c>
      <c r="K49" s="3">
        <v>2.4700000000000002</v>
      </c>
      <c r="L49" s="3">
        <v>1.31</v>
      </c>
      <c r="M49" s="3">
        <v>3.54</v>
      </c>
      <c r="N49" s="3">
        <v>1.07</v>
      </c>
      <c r="O49" s="3"/>
      <c r="P49" s="3">
        <v>3.15</v>
      </c>
      <c r="Q49" s="3">
        <v>2.5499999999999998</v>
      </c>
      <c r="R49" s="3">
        <v>5.45</v>
      </c>
      <c r="S49" s="3">
        <v>2.85</v>
      </c>
      <c r="T49" s="3">
        <v>1.05</v>
      </c>
      <c r="V49" s="24">
        <v>9.4009042954031656</v>
      </c>
      <c r="W49" s="24">
        <v>12.245666917859834</v>
      </c>
      <c r="X49" s="24">
        <v>5.8214016578749055</v>
      </c>
      <c r="Y49" s="24">
        <v>1.9027882441597588</v>
      </c>
      <c r="Z49" s="24">
        <v>6.6503391107761862</v>
      </c>
      <c r="AA49" s="24">
        <v>6.0663149962321032</v>
      </c>
      <c r="AB49" s="24">
        <v>4.4461190655614162</v>
      </c>
      <c r="AC49" s="24">
        <v>9.3067068575734755</v>
      </c>
      <c r="AD49" s="24">
        <v>4.6533534287867377</v>
      </c>
      <c r="AE49" s="24">
        <v>2.467972871137905</v>
      </c>
      <c r="AF49" s="24">
        <v>6.6691785983421248</v>
      </c>
      <c r="AG49" s="24">
        <v>2.0158251695553884</v>
      </c>
      <c r="AH49" s="24">
        <v>0</v>
      </c>
      <c r="AI49" s="24">
        <v>5.9344385832705351</v>
      </c>
      <c r="AJ49" s="24">
        <v>4.8040693293142418</v>
      </c>
      <c r="AK49" s="24">
        <v>10.267520723436323</v>
      </c>
      <c r="AL49" s="24">
        <v>5.3692539562923889</v>
      </c>
      <c r="AM49" s="24">
        <v>1.9781461944235117</v>
      </c>
    </row>
    <row r="50" spans="1:39" x14ac:dyDescent="0.3">
      <c r="A50" s="55" t="s">
        <v>51</v>
      </c>
      <c r="B50" s="55" t="s">
        <v>156</v>
      </c>
      <c r="C50" s="16">
        <v>3.07</v>
      </c>
      <c r="D50" s="16">
        <v>3.39</v>
      </c>
      <c r="E50" s="16">
        <v>1.43</v>
      </c>
      <c r="F50" s="16">
        <v>0.62</v>
      </c>
      <c r="G50" s="16">
        <v>1.96</v>
      </c>
      <c r="H50" s="16">
        <v>1.24</v>
      </c>
      <c r="I50" s="16">
        <v>1.31</v>
      </c>
      <c r="J50" s="16">
        <v>2.61</v>
      </c>
      <c r="K50" s="16">
        <v>1.21</v>
      </c>
      <c r="L50" s="16">
        <v>1.91</v>
      </c>
      <c r="M50" s="16">
        <v>1.75</v>
      </c>
      <c r="N50" s="16">
        <v>0.71</v>
      </c>
      <c r="O50" s="16"/>
      <c r="P50" s="16">
        <v>1.45</v>
      </c>
      <c r="Q50" s="16">
        <v>1.27</v>
      </c>
      <c r="R50" s="16">
        <v>2.29</v>
      </c>
      <c r="S50" s="16">
        <v>1.31</v>
      </c>
      <c r="T50" s="16">
        <v>1.95</v>
      </c>
      <c r="U50" s="13"/>
      <c r="V50" s="24">
        <v>10.413839891451833</v>
      </c>
      <c r="W50" s="24">
        <v>11.499321573948441</v>
      </c>
      <c r="X50" s="24">
        <v>4.8507462686567164</v>
      </c>
      <c r="Y50" s="24">
        <v>2.1031207598371777</v>
      </c>
      <c r="Z50" s="24">
        <v>6.6485753052917236</v>
      </c>
      <c r="AA50" s="24">
        <v>4.2062415196743554</v>
      </c>
      <c r="AB50" s="24">
        <v>4.443690637720489</v>
      </c>
      <c r="AC50" s="24">
        <v>8.8534599728629573</v>
      </c>
      <c r="AD50" s="24">
        <v>4.1044776119402986</v>
      </c>
      <c r="AE50" s="24">
        <v>6.4789687924016288</v>
      </c>
      <c r="AF50" s="24">
        <v>5.9362279511533247</v>
      </c>
      <c r="AG50" s="24">
        <v>2.4084124830393487</v>
      </c>
      <c r="AH50" s="24">
        <v>0</v>
      </c>
      <c r="AI50" s="24">
        <v>4.9185888738127552</v>
      </c>
      <c r="AJ50" s="24">
        <v>4.3080054274084132</v>
      </c>
      <c r="AK50" s="24">
        <v>7.7679782903663508</v>
      </c>
      <c r="AL50" s="24">
        <v>4.443690637720489</v>
      </c>
      <c r="AM50" s="24">
        <v>6.6146540027137046</v>
      </c>
    </row>
    <row r="51" spans="1:39" x14ac:dyDescent="0.3">
      <c r="A51" s="55" t="s">
        <v>52</v>
      </c>
      <c r="B51" s="55" t="s">
        <v>156</v>
      </c>
      <c r="C51" s="16">
        <v>1.04</v>
      </c>
      <c r="D51" s="16">
        <v>1.53</v>
      </c>
      <c r="E51" s="16">
        <v>0.34</v>
      </c>
      <c r="F51" s="16">
        <v>0</v>
      </c>
      <c r="G51" s="16">
        <v>0.77</v>
      </c>
      <c r="H51" s="16">
        <v>0.06</v>
      </c>
      <c r="I51" s="16">
        <v>0.35</v>
      </c>
      <c r="J51" s="16">
        <v>1.56</v>
      </c>
      <c r="K51" s="16">
        <v>0.36</v>
      </c>
      <c r="L51" s="16">
        <v>0.16</v>
      </c>
      <c r="M51" s="16">
        <v>0.57999999999999996</v>
      </c>
      <c r="N51" s="16">
        <v>0.16</v>
      </c>
      <c r="O51" s="16"/>
      <c r="P51" s="16">
        <v>0.38</v>
      </c>
      <c r="Q51" s="16">
        <v>0.38</v>
      </c>
      <c r="R51" s="16">
        <v>0.8</v>
      </c>
      <c r="S51" s="16">
        <v>0.4</v>
      </c>
      <c r="T51" s="16">
        <v>1.03</v>
      </c>
      <c r="U51" s="13"/>
      <c r="V51" s="24">
        <v>10.505050505050505</v>
      </c>
      <c r="W51" s="24">
        <v>15.454545454545453</v>
      </c>
      <c r="X51" s="24">
        <v>3.4343434343434343</v>
      </c>
      <c r="Y51" s="24">
        <v>0</v>
      </c>
      <c r="Z51" s="24">
        <v>7.7777777777777777</v>
      </c>
      <c r="AA51" s="24">
        <v>0.60606060606060597</v>
      </c>
      <c r="AB51" s="24">
        <v>3.535353535353535</v>
      </c>
      <c r="AC51" s="24">
        <v>15.757575757575756</v>
      </c>
      <c r="AD51" s="24">
        <v>3.6363636363636362</v>
      </c>
      <c r="AE51" s="24">
        <v>1.6161616161616161</v>
      </c>
      <c r="AF51" s="24">
        <v>5.8585858585858581</v>
      </c>
      <c r="AG51" s="24">
        <v>1.6161616161616161</v>
      </c>
      <c r="AH51" s="24">
        <v>0</v>
      </c>
      <c r="AI51" s="24">
        <v>3.8383838383838382</v>
      </c>
      <c r="AJ51" s="24">
        <v>3.8383838383838382</v>
      </c>
      <c r="AK51" s="24">
        <v>8.0808080808080813</v>
      </c>
      <c r="AL51" s="24">
        <v>4.0404040404040407</v>
      </c>
      <c r="AM51" s="24">
        <v>10.404040404040405</v>
      </c>
    </row>
    <row r="52" spans="1:39" x14ac:dyDescent="0.3">
      <c r="A52" s="55" t="s">
        <v>53</v>
      </c>
      <c r="B52" s="55" t="s">
        <v>156</v>
      </c>
      <c r="C52" s="16">
        <v>1.37</v>
      </c>
      <c r="D52" s="16">
        <v>1.69</v>
      </c>
      <c r="E52" s="16">
        <v>0.42</v>
      </c>
      <c r="F52" s="16">
        <v>0</v>
      </c>
      <c r="G52" s="16">
        <v>0.97</v>
      </c>
      <c r="H52" s="16">
        <v>0.17</v>
      </c>
      <c r="I52" s="16">
        <v>0.42</v>
      </c>
      <c r="J52" s="16">
        <v>1.55</v>
      </c>
      <c r="K52" s="16">
        <v>0.53</v>
      </c>
      <c r="L52" s="16">
        <v>0.45</v>
      </c>
      <c r="M52" s="16">
        <v>0.8</v>
      </c>
      <c r="N52" s="16">
        <v>0.26</v>
      </c>
      <c r="O52" s="16"/>
      <c r="P52" s="16">
        <v>0.55000000000000004</v>
      </c>
      <c r="Q52" s="16">
        <v>0.54</v>
      </c>
      <c r="R52" s="16">
        <v>1.1000000000000001</v>
      </c>
      <c r="S52" s="16">
        <v>0.36</v>
      </c>
      <c r="T52" s="16">
        <v>1.03</v>
      </c>
      <c r="U52" s="13"/>
      <c r="V52" s="24">
        <v>11.220311220311221</v>
      </c>
      <c r="W52" s="24">
        <v>13.841113841113838</v>
      </c>
      <c r="X52" s="24">
        <v>3.4398034398034389</v>
      </c>
      <c r="Y52" s="24">
        <v>0</v>
      </c>
      <c r="Z52" s="24">
        <v>7.9443079443079432</v>
      </c>
      <c r="AA52" s="24">
        <v>1.3923013923013923</v>
      </c>
      <c r="AB52" s="24">
        <v>3.4398034398034389</v>
      </c>
      <c r="AC52" s="24">
        <v>12.694512694512694</v>
      </c>
      <c r="AD52" s="24">
        <v>4.3407043407043409</v>
      </c>
      <c r="AE52" s="24">
        <v>3.6855036855036856</v>
      </c>
      <c r="AF52" s="24">
        <v>6.552006552006552</v>
      </c>
      <c r="AG52" s="24">
        <v>2.1294021294021293</v>
      </c>
      <c r="AH52" s="24">
        <v>0</v>
      </c>
      <c r="AI52" s="24">
        <v>4.5045045045045047</v>
      </c>
      <c r="AJ52" s="24">
        <v>4.4226044226044223</v>
      </c>
      <c r="AK52" s="24">
        <v>9.0090090090090094</v>
      </c>
      <c r="AL52" s="24">
        <v>2.9484029484029484</v>
      </c>
      <c r="AM52" s="24">
        <v>8.4357084357084346</v>
      </c>
    </row>
    <row r="53" spans="1:39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1:39" x14ac:dyDescent="0.3">
      <c r="A54" s="13"/>
      <c r="B54" s="13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/>
    </row>
    <row r="55" spans="1:39" x14ac:dyDescent="0.3">
      <c r="A55" s="13"/>
      <c r="B55" s="13"/>
      <c r="C55" s="13"/>
      <c r="D55" s="61"/>
      <c r="E55" s="51"/>
      <c r="F55" s="13"/>
      <c r="G55" s="13"/>
      <c r="H55" s="13"/>
      <c r="I55" s="13"/>
      <c r="J55" s="13"/>
      <c r="K55" s="61"/>
      <c r="L55" s="51"/>
      <c r="M55" s="13"/>
      <c r="N55" s="13"/>
      <c r="O55" s="13"/>
      <c r="P55" s="13"/>
      <c r="Q55" s="13"/>
      <c r="R55" s="13"/>
      <c r="S55" s="13"/>
      <c r="T55" s="13"/>
      <c r="U55" s="13"/>
    </row>
    <row r="56" spans="1:39" x14ac:dyDescent="0.3">
      <c r="A56" s="13"/>
      <c r="B56" s="13"/>
      <c r="C56" s="13"/>
      <c r="D56" s="61"/>
      <c r="E56" s="51"/>
      <c r="F56" s="13"/>
      <c r="G56" s="13"/>
      <c r="H56" s="13"/>
      <c r="I56" s="13"/>
      <c r="J56" s="13"/>
      <c r="K56" s="61"/>
      <c r="L56" s="51"/>
      <c r="M56" s="13"/>
      <c r="N56" s="13"/>
      <c r="O56" s="13"/>
      <c r="P56" s="13"/>
      <c r="Q56" s="13"/>
      <c r="R56" s="13"/>
      <c r="S56" s="13"/>
      <c r="T56" s="13"/>
      <c r="U56" s="13"/>
    </row>
    <row r="57" spans="1:39" x14ac:dyDescent="0.3">
      <c r="A57" s="13"/>
      <c r="B57" s="13"/>
      <c r="C57" s="13"/>
      <c r="D57" s="61"/>
      <c r="E57" s="51"/>
      <c r="F57" s="13"/>
      <c r="G57" s="13"/>
      <c r="H57" s="13"/>
      <c r="I57" s="13"/>
      <c r="J57" s="13"/>
      <c r="K57" s="61"/>
      <c r="L57" s="51"/>
      <c r="M57" s="13"/>
      <c r="N57" s="13"/>
      <c r="O57" s="13"/>
      <c r="P57" s="13"/>
      <c r="Q57" s="13"/>
      <c r="R57" s="13"/>
      <c r="S57" s="13"/>
      <c r="T57" s="13"/>
      <c r="U57" s="13"/>
    </row>
    <row r="58" spans="1:39" x14ac:dyDescent="0.3">
      <c r="A58" s="13"/>
      <c r="B58" s="13"/>
      <c r="C58" s="13"/>
      <c r="D58" s="61"/>
      <c r="E58" s="51"/>
      <c r="F58" s="13"/>
      <c r="G58" s="13"/>
      <c r="H58" s="13"/>
      <c r="I58" s="13"/>
      <c r="J58" s="13"/>
      <c r="K58" s="61"/>
      <c r="L58" s="51"/>
      <c r="M58" s="13"/>
      <c r="N58" s="13"/>
      <c r="O58" s="13"/>
      <c r="P58" s="13"/>
      <c r="Q58" s="13"/>
      <c r="R58" s="13"/>
      <c r="S58" s="13"/>
      <c r="T58" s="13"/>
      <c r="U58" s="13"/>
    </row>
    <row r="59" spans="1:39" x14ac:dyDescent="0.3">
      <c r="A59" s="13"/>
      <c r="B59" s="13"/>
      <c r="C59" s="13"/>
      <c r="D59" s="61"/>
      <c r="E59" s="51"/>
      <c r="F59" s="13"/>
      <c r="G59" s="13"/>
      <c r="H59" s="13"/>
      <c r="I59" s="13"/>
      <c r="J59" s="13"/>
      <c r="K59" s="61"/>
      <c r="L59" s="51"/>
      <c r="M59" s="13"/>
      <c r="N59" s="13"/>
      <c r="O59" s="13"/>
      <c r="P59" s="13"/>
      <c r="Q59" s="13"/>
      <c r="R59" s="13"/>
      <c r="S59" s="13"/>
      <c r="T59" s="13"/>
      <c r="U59" s="13"/>
    </row>
    <row r="60" spans="1:39" x14ac:dyDescent="0.3">
      <c r="A60" s="13"/>
      <c r="B60" s="13"/>
      <c r="C60" s="13"/>
      <c r="D60" s="61"/>
      <c r="E60" s="51"/>
      <c r="F60" s="13"/>
      <c r="G60" s="13"/>
      <c r="H60" s="13"/>
      <c r="I60" s="13"/>
      <c r="J60" s="13"/>
      <c r="K60" s="61"/>
      <c r="L60" s="51"/>
      <c r="M60" s="13"/>
      <c r="N60" s="13"/>
      <c r="O60" s="13"/>
      <c r="P60" s="13"/>
      <c r="Q60" s="13"/>
      <c r="R60" s="13"/>
      <c r="S60" s="13"/>
      <c r="T60" s="13"/>
      <c r="U60" s="13"/>
    </row>
    <row r="61" spans="1:39" x14ac:dyDescent="0.3">
      <c r="A61" s="13"/>
      <c r="B61" s="13"/>
      <c r="C61" s="13"/>
      <c r="D61" s="61"/>
      <c r="E61" s="51"/>
      <c r="F61" s="13"/>
      <c r="G61" s="13"/>
      <c r="H61" s="13"/>
      <c r="I61" s="13"/>
      <c r="J61" s="13"/>
      <c r="K61" s="61"/>
      <c r="L61" s="51"/>
      <c r="M61" s="13"/>
      <c r="N61" s="13"/>
      <c r="O61" s="13"/>
      <c r="P61" s="13"/>
      <c r="Q61" s="13"/>
      <c r="R61" s="13"/>
      <c r="S61" s="13"/>
      <c r="T61" s="13"/>
      <c r="U61" s="13"/>
    </row>
    <row r="62" spans="1:39" x14ac:dyDescent="0.3">
      <c r="D62" s="50"/>
      <c r="E62" s="51"/>
      <c r="I62" s="13"/>
      <c r="J62" s="13"/>
      <c r="K62" s="50"/>
      <c r="L62" s="51"/>
    </row>
    <row r="63" spans="1:39" x14ac:dyDescent="0.3">
      <c r="D63" s="50"/>
      <c r="E63" s="51"/>
      <c r="I63" s="13"/>
      <c r="J63" s="13"/>
      <c r="K63" s="50"/>
      <c r="L63" s="51"/>
    </row>
    <row r="64" spans="1:39" x14ac:dyDescent="0.3">
      <c r="D64" s="50"/>
      <c r="E64" s="51"/>
      <c r="I64" s="13"/>
      <c r="J64" s="13"/>
      <c r="K64" s="50"/>
      <c r="L64" s="51"/>
    </row>
    <row r="65" spans="4:12" x14ac:dyDescent="0.3">
      <c r="D65" s="50"/>
      <c r="E65" s="51"/>
      <c r="I65" s="13"/>
      <c r="J65" s="13"/>
      <c r="K65" s="50"/>
      <c r="L65" s="51"/>
    </row>
    <row r="66" spans="4:12" x14ac:dyDescent="0.3">
      <c r="E66" s="21"/>
    </row>
  </sheetData>
  <mergeCells count="80">
    <mergeCell ref="C1:T1"/>
    <mergeCell ref="V2:V3"/>
    <mergeCell ref="W2:W3"/>
    <mergeCell ref="X2:X3"/>
    <mergeCell ref="V1:AM1"/>
    <mergeCell ref="S2:S3"/>
    <mergeCell ref="T2:T3"/>
    <mergeCell ref="Q2:Q3"/>
    <mergeCell ref="R2:R3"/>
    <mergeCell ref="Z2:Z3"/>
    <mergeCell ref="M2:M3"/>
    <mergeCell ref="N2:N3"/>
    <mergeCell ref="O2:O3"/>
    <mergeCell ref="P2:P3"/>
    <mergeCell ref="G2:G3"/>
    <mergeCell ref="H2:H3"/>
    <mergeCell ref="AG2:AG3"/>
    <mergeCell ref="AH2:AH3"/>
    <mergeCell ref="I2:I3"/>
    <mergeCell ref="J2:J3"/>
    <mergeCell ref="K2:K3"/>
    <mergeCell ref="L2:L3"/>
    <mergeCell ref="AB2:AB3"/>
    <mergeCell ref="AC2:AC3"/>
    <mergeCell ref="AD2:AD3"/>
    <mergeCell ref="AE2:AE3"/>
    <mergeCell ref="AF2:AF3"/>
    <mergeCell ref="C2:C3"/>
    <mergeCell ref="Y2:Y3"/>
    <mergeCell ref="B2:B3"/>
    <mergeCell ref="A2:A3"/>
    <mergeCell ref="AA2:AA3"/>
    <mergeCell ref="D2:D3"/>
    <mergeCell ref="E2:E3"/>
    <mergeCell ref="F2:F3"/>
    <mergeCell ref="AN2:AN3"/>
    <mergeCell ref="AI2:AI3"/>
    <mergeCell ref="AJ2:AJ3"/>
    <mergeCell ref="AK2:AK3"/>
    <mergeCell ref="AL2:AL3"/>
    <mergeCell ref="AM2:AM3"/>
    <mergeCell ref="A30:A31"/>
    <mergeCell ref="B30:B31"/>
    <mergeCell ref="C30:C31"/>
    <mergeCell ref="D30:D31"/>
    <mergeCell ref="E30:E31"/>
    <mergeCell ref="F30:F31"/>
    <mergeCell ref="G30:G31"/>
    <mergeCell ref="H30:H31"/>
    <mergeCell ref="AN25:AN26"/>
    <mergeCell ref="AE30:AE31"/>
    <mergeCell ref="AF30:AF31"/>
    <mergeCell ref="AG30:AG31"/>
    <mergeCell ref="AH30:AH31"/>
    <mergeCell ref="AI30:AI31"/>
    <mergeCell ref="P30:P31"/>
    <mergeCell ref="Q30:Q31"/>
    <mergeCell ref="R30:R31"/>
    <mergeCell ref="S30:S31"/>
    <mergeCell ref="AJ30:AJ31"/>
    <mergeCell ref="AK30:AK31"/>
    <mergeCell ref="AL30:AL31"/>
    <mergeCell ref="AM30:AM31"/>
    <mergeCell ref="Z30:Z31"/>
    <mergeCell ref="AA30:AA31"/>
    <mergeCell ref="AB30:AB31"/>
    <mergeCell ref="AC30:AC31"/>
    <mergeCell ref="AD30:AD31"/>
    <mergeCell ref="T30:T31"/>
    <mergeCell ref="V30:V31"/>
    <mergeCell ref="W30:W31"/>
    <mergeCell ref="X30:X31"/>
    <mergeCell ref="Y30:Y31"/>
    <mergeCell ref="O30:O31"/>
    <mergeCell ref="I30:I31"/>
    <mergeCell ref="J30:J31"/>
    <mergeCell ref="K30:K31"/>
    <mergeCell ref="L30:L31"/>
    <mergeCell ref="M30:M31"/>
    <mergeCell ref="N30:N31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Sludge composition</vt:lpstr>
      <vt:lpstr>Experiment</vt:lpstr>
      <vt:lpstr>Solubilization Biomass</vt:lpstr>
      <vt:lpstr>Solids</vt:lpstr>
      <vt:lpstr>Proteinas</vt:lpstr>
      <vt:lpstr>CH</vt:lpstr>
      <vt:lpstr>Hydrolyzed composition</vt:lpstr>
      <vt:lpstr>BALANCE</vt:lpstr>
      <vt:lpstr>AA</vt:lpstr>
      <vt:lpstr>Graphics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usuario</cp:lastModifiedBy>
  <dcterms:created xsi:type="dcterms:W3CDTF">2022-01-18T16:13:19Z</dcterms:created>
  <dcterms:modified xsi:type="dcterms:W3CDTF">2025-07-22T12:07:36Z</dcterms:modified>
</cp:coreProperties>
</file>